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lekseev\Desktop\Инд. задание\"/>
    </mc:Choice>
  </mc:AlternateContent>
  <bookViews>
    <workbookView xWindow="0" yWindow="0" windowWidth="20736" windowHeight="11760" tabRatio="781"/>
  </bookViews>
  <sheets>
    <sheet name="Акт. перечень" sheetId="13" r:id="rId1"/>
    <sheet name="Деньги" sheetId="14" r:id="rId2"/>
    <sheet name="По направлениям" sheetId="8" r:id="rId3"/>
    <sheet name="Сравнение с первым Перечнем" sheetId="1" r:id="rId4"/>
    <sheet name="Новые меры" sheetId="5" r:id="rId5"/>
    <sheet name="Анализ" sheetId="6" r:id="rId6"/>
    <sheet name="Сопоставление нумераций" sheetId="7" r:id="rId7"/>
    <sheet name="По отраслям пром." sheetId="9" r:id="rId8"/>
    <sheet name="График" sheetId="11" r:id="rId9"/>
  </sheets>
  <externalReferences>
    <externalReference r:id="rId10"/>
  </externalReferences>
  <definedNames>
    <definedName name="_xlnm._FilterDatabase" localSheetId="0" hidden="1">'Акт. перечень'!$A$2:$J$94</definedName>
    <definedName name="_xlnm._FilterDatabase" localSheetId="4" hidden="1">'Новые меры'!$A$1:$G$33</definedName>
    <definedName name="_xlnm._FilterDatabase" localSheetId="3" hidden="1">'Сравнение с первым Перечнем'!$A$1:$F$100</definedName>
    <definedName name="Par0" localSheetId="4">'Новые меры'!$E$11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3" i="14" l="1"/>
  <c r="AI13" i="14"/>
  <c r="AG13" i="14"/>
  <c r="G12" i="14"/>
  <c r="H12" i="14"/>
  <c r="F12" i="14"/>
  <c r="AN11" i="14"/>
  <c r="AN16" i="14" s="1"/>
  <c r="D24" i="14" s="1"/>
  <c r="AO11" i="14"/>
  <c r="AO16" i="14" s="1"/>
  <c r="E24" i="14" s="1"/>
  <c r="AM11" i="14"/>
  <c r="AM16" i="14" s="1"/>
  <c r="C24" i="14" s="1"/>
  <c r="J10" i="14"/>
  <c r="K10" i="14"/>
  <c r="I10" i="14"/>
  <c r="M9" i="14"/>
  <c r="N9" i="14"/>
  <c r="L9" i="14"/>
  <c r="AG8" i="14"/>
  <c r="AH8" i="14"/>
  <c r="AH16" i="14" s="1"/>
  <c r="AI8" i="14"/>
  <c r="AE8" i="14"/>
  <c r="AE16" i="14" s="1"/>
  <c r="AF8" i="14"/>
  <c r="AF16" i="14" s="1"/>
  <c r="AD8" i="14"/>
  <c r="AD16" i="14" s="1"/>
  <c r="AB8" i="14"/>
  <c r="AB16" i="14" s="1"/>
  <c r="AC8" i="14"/>
  <c r="AC16" i="14" s="1"/>
  <c r="AA8" i="14"/>
  <c r="AA16" i="14" s="1"/>
  <c r="Y8" i="14"/>
  <c r="Y16" i="14" s="1"/>
  <c r="Z8" i="14"/>
  <c r="Z16" i="14" s="1"/>
  <c r="X8" i="14"/>
  <c r="X16" i="14" s="1"/>
  <c r="V8" i="14"/>
  <c r="V16" i="14" s="1"/>
  <c r="W8" i="14"/>
  <c r="W16" i="14" s="1"/>
  <c r="U8" i="14"/>
  <c r="U16" i="14" s="1"/>
  <c r="S8" i="14"/>
  <c r="S16" i="14" s="1"/>
  <c r="T8" i="14"/>
  <c r="T16" i="14" s="1"/>
  <c r="R8" i="14"/>
  <c r="R16" i="14" s="1"/>
  <c r="P8" i="14"/>
  <c r="P16" i="14" s="1"/>
  <c r="Q8" i="14"/>
  <c r="Q16" i="14" s="1"/>
  <c r="O8" i="14"/>
  <c r="O16" i="14" s="1"/>
  <c r="M8" i="14"/>
  <c r="M16" i="14" s="1"/>
  <c r="N8" i="14"/>
  <c r="N16" i="14" s="1"/>
  <c r="L8" i="14"/>
  <c r="L16" i="14" s="1"/>
  <c r="AI16" i="14" l="1"/>
  <c r="E22" i="14"/>
  <c r="D22" i="14"/>
  <c r="AG16" i="14"/>
  <c r="C22" i="14" s="1"/>
  <c r="G8" i="14"/>
  <c r="H8" i="14"/>
  <c r="F8" i="14"/>
  <c r="AT7" i="14"/>
  <c r="AT16" i="14" s="1"/>
  <c r="D25" i="14" s="1"/>
  <c r="AU7" i="14"/>
  <c r="AU16" i="14" s="1"/>
  <c r="E25" i="14" s="1"/>
  <c r="AS7" i="14"/>
  <c r="AS16" i="14" s="1"/>
  <c r="C25" i="14" s="1"/>
  <c r="AK6" i="14"/>
  <c r="AL6" i="14"/>
  <c r="AJ6" i="14"/>
  <c r="J6" i="14"/>
  <c r="J16" i="14" s="1"/>
  <c r="K6" i="14"/>
  <c r="K16" i="14" s="1"/>
  <c r="I6" i="14"/>
  <c r="I16" i="14" s="1"/>
  <c r="AQ5" i="14"/>
  <c r="AQ16" i="14" s="1"/>
  <c r="AR5" i="14"/>
  <c r="AR16" i="14" s="1"/>
  <c r="AP5" i="14"/>
  <c r="AP16" i="14" s="1"/>
  <c r="AK5" i="14"/>
  <c r="AL5" i="14"/>
  <c r="AJ5" i="14"/>
  <c r="AJ16" i="14" l="1"/>
  <c r="C23" i="14" s="1"/>
  <c r="AK16" i="14"/>
  <c r="D23" i="14" s="1"/>
  <c r="AL16" i="14"/>
  <c r="E23" i="14" s="1"/>
  <c r="H5" i="14"/>
  <c r="H16" i="14" s="1"/>
  <c r="G5" i="14"/>
  <c r="G16" i="14" s="1"/>
  <c r="F5" i="14"/>
  <c r="F16" i="14" s="1"/>
  <c r="E5" i="14"/>
  <c r="E16" i="14" s="1"/>
  <c r="D5" i="14"/>
  <c r="D16" i="14" s="1"/>
  <c r="C5" i="14"/>
  <c r="C16" i="14" s="1"/>
  <c r="J94" i="13"/>
  <c r="I94" i="13"/>
  <c r="H94" i="13"/>
  <c r="C21" i="14" l="1"/>
  <c r="C26" i="14" s="1"/>
  <c r="D21" i="14"/>
  <c r="D26" i="14" s="1"/>
  <c r="E21" i="14"/>
  <c r="E26" i="14" s="1"/>
  <c r="G29" i="8"/>
</calcChain>
</file>

<file path=xl/sharedStrings.xml><?xml version="1.0" encoding="utf-8"?>
<sst xmlns="http://schemas.openxmlformats.org/spreadsheetml/2006/main" count="1652" uniqueCount="1092">
  <si>
    <t>Наименование меры поддержки моногородов</t>
  </si>
  <si>
    <t>Линия</t>
  </si>
  <si>
    <t>Создание территорий опережающего социально-экономического развития (ТОСЭР) на территориях монопрофильных муниципальных образований (моногородов)</t>
  </si>
  <si>
    <t>Минэкономразвития России</t>
  </si>
  <si>
    <t>Содействие в подготовке и (или) участие в реализации новых инвестиционных проектов в моногородах</t>
  </si>
  <si>
    <t>ФРМ</t>
  </si>
  <si>
    <t>Выполнение функций проектного офиса по реализации инвестиционных проектов в моногородах</t>
  </si>
  <si>
    <t>Минпромторг России</t>
  </si>
  <si>
    <t>Субсидии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t>
  </si>
  <si>
    <t>МСП Банк</t>
  </si>
  <si>
    <t>Формирование команд, управляющих проектами развития моногородов, и организация их обучения</t>
  </si>
  <si>
    <t>ФРП</t>
  </si>
  <si>
    <t>Гарантийная поддержка субъектов МСП, зарегистрированных в монопрофильных муниципальных образованиях Российской Федерации (моногорода) в рамках Правил взаимодействия банков с АО «Корпорация «МСП» при их отборе и предоставлении независимых гарантий.</t>
  </si>
  <si>
    <t>АО "Корпорация МСП"</t>
  </si>
  <si>
    <t>ВЭБ</t>
  </si>
  <si>
    <t>Имущественная поддержка МСП в рамках продукта «Лизинг – Региональный потенциал МСП»</t>
  </si>
  <si>
    <t>Субсидии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</si>
  <si>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Субсидии российским производителям самоходной и прицепной техники на компенсацию части затрат на содержание рабочих мест</t>
  </si>
  <si>
    <t>Минтруд России</t>
  </si>
  <si>
    <t>Размещение информации об инвестиционных возможностях моногородов на Инвестиционном портале регионов России investinregions.ru  (далее – Инвестиционный портал)</t>
  </si>
  <si>
    <t>АСИ</t>
  </si>
  <si>
    <t>Поддержка субъектов Российской Федерации, реализующих проекты по созданию индустриальных парков и технопарков</t>
  </si>
  <si>
    <t>Минпромторг России, Минкомсвязь России</t>
  </si>
  <si>
    <t>Росэксимбанк</t>
  </si>
  <si>
    <t>Субсидии организациям лесопромышленного комплекса на возмещение части затрат на обслуживание кредитов, привлеченных в 2012 - 2015 годах, на цели реализации инвестиционных проектов создания новых высокотехнологичных обрабатывающих производств по комплексной переработке древесного сырья</t>
  </si>
  <si>
    <t>Субсидии российским производителям самоходной и прицепной техники на компенсацию части затрат на использование энергоресурсов энергоемкими предприятиями</t>
  </si>
  <si>
    <t>Субсидия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</si>
  <si>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Минсельхоз России</t>
  </si>
  <si>
    <t>Страхование экспортных кредитов и инвестиций.</t>
  </si>
  <si>
    <t>ЭКСАР</t>
  </si>
  <si>
    <t>Субсидии организациям легкой и текстильной промышленности на возмещение части затрат на уплату процентов по кредитам</t>
  </si>
  <si>
    <t>Субсидии организациям легкой и текстильной промышленности на компенсацию части затрат на реализацию инвестиционных проектов по модернизации и созданию производств в сфере текстильной и легкой промышленности, в том числе льняного комплекса</t>
  </si>
  <si>
    <t>Субсидии организациям легкой промышленности на возмещение части затрат на обслуживание кредитов, привлеченных в российских кредитных организациях в 2012 - 2016 годах, на цели формирования межсезонных запасов, необходимых для производства товаров легкой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</si>
  <si>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</si>
  <si>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2011 - 2015 годах на цели формирования сезонных запасов сырья, материалов и топлива</t>
  </si>
  <si>
    <t>Субсидии российским организациям на компенсацию части затрат на реализацию инвестиционных проектов по модернизации и созданию производств композиционных материалов (композитов) и изделий из них</t>
  </si>
  <si>
    <t>Субсидии российским предприятиям отрасли авиационного агрегатостроения на компенсацию части затрат на реализацию проектов по выходу на мировой рынок в качестве поставщиков компонентов и агрегатов 2 - 4 уровней</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</si>
  <si>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t>
  </si>
  <si>
    <t>Фонд ЖКХ</t>
  </si>
  <si>
    <t>Создание и реконструкция объектов культурного наследия и туристской инфраструктуры, проведение мероприятий на территориях монопрофильных муниципальных образований (моногородов)</t>
  </si>
  <si>
    <t>Минкультуры (Ростуризм)</t>
  </si>
  <si>
    <t>Минспорта России</t>
  </si>
  <si>
    <t xml:space="preserve">Внедрение во всех моногородах,
успешных практик, направленных на внедрение изменений, в том числе практик, включенных в Атлас муниципальных практик (далее – Атлас).  
</t>
  </si>
  <si>
    <t>Субсидии российским кредитным организациям на возмещение выпадающих доходов по кредитам, выданным российскими кредитными организациями в 2013 - 2014 годах физическим лицам на приобретение автомобилей</t>
  </si>
  <si>
    <t>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2015 году.</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</si>
  <si>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2013-2015 годах, на реализацию новых инвестиционных проектов по техническому перевооружению</t>
  </si>
  <si>
    <t>Субсидия из федерального бюджета на возмещение части затрат на уплату процентов по кредитам, полученным в российских кредитных организациях в 2013-2016 годах и направленным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</si>
  <si>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Субсидии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2011 - 2014 годах на создание межсезонных запасов древесины, сырья и топлива</t>
  </si>
  <si>
    <t>Субсидии на поддержку развития производства композиционных материалов (композитов) и изделий из них в рамках реализации российскими организациями комплексных инновационных проектов по созданию высокотехнологичной продукции</t>
  </si>
  <si>
    <t>Субсидии российским организациям на компенсацию части затрат на реализацию пилотных проектов в области инжиниринга и промышленного дизайна</t>
  </si>
  <si>
    <t>Субсидии российским производителям самолетов, вертолетов и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</si>
  <si>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</si>
  <si>
    <t>Субсидии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</si>
  <si>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Субсидии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t>
  </si>
  <si>
    <t>Субсидия на возмещение части затрат на уплату процентов по кредитам, полученным на закупку гражданских судов</t>
  </si>
  <si>
    <t>Минвостокразвития России</t>
  </si>
  <si>
    <t>Субсидии российским организациям на компенсацию процентных ставок по инвестиционным кредитам в сфере производства редких и редкоземельных металлов</t>
  </si>
  <si>
    <t>Субсидии организациям автомобилестроения на перевозку автомобилей, произведенных на территории Дальневосточного федерального округа, в другие регионы страны</t>
  </si>
  <si>
    <t>Субсидии российским производителям колесных транспортных средств на компенсацию части затрат на содержание рабочих мест</t>
  </si>
  <si>
    <t>Субсидии российским производителям колесных транспортных средств на компенсацию части затрат, связанных с выпуском и поддержкой гарантийных обязательств по колесным транспортным средствам, соответствующим нормам Евро-4, Евро-5</t>
  </si>
  <si>
    <t>Субсидии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</si>
  <si>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Субсидии российским организациям на компенсацию части затрат в связи с производством колесных транспортных средств</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</si>
  <si>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</si>
  <si>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Субсидии на возмещение потерь в доходах российских лизинговых организаций при предоставлении скидки при условии приобретения инновационных вагонов с повышенной осевой нагрузкой</t>
  </si>
  <si>
    <t>Субсидия из федерального бюджета управляющим организациям индустриальных парков индустрии детских товаров на возмещение части затрат на создание и/или развитие имущественного комплекса, в том числе инфраструктуры индустриальных парков индустрии детских товаров</t>
  </si>
  <si>
    <t>Субсидия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</si>
  <si>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Субсидии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</si>
  <si>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Субсидии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t>
  </si>
  <si>
    <t>Субсидии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t>
  </si>
  <si>
    <t>Субсидии российским организациям на возмещение части затрат на реализацию проектов по организации производства медицинских изделий</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</si>
  <si>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</si>
  <si>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Субсидии на компенсацию части затрат на уплату процентов по кредитам, полученным на цели реализации проектов по созданию инфраструктуры отрасли, в том числе кластеров в сфере радиоэлектроники</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</si>
  <si>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</si>
  <si>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Субсидии российским производителям колесных транспортных средств в связи с производством транспортных средств с дистанционным и автономным управлением</t>
  </si>
  <si>
    <t xml:space="preserve">Субсидии российским организациям на возмещение части затрат, связанных с уплатой пошлин при патентовании российских разработок производителей и экспортеров за рубежом
</t>
  </si>
  <si>
    <t>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t>
  </si>
  <si>
    <t>Субсидии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</si>
  <si>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Минкавказ России</t>
  </si>
  <si>
    <t>Софинансирование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новых инвестиционных проектов в моногородах</t>
  </si>
  <si>
    <t>Кредитный продукт «МСП – Регион» (льготное финансирование субъектов МСП в моногородах)</t>
  </si>
  <si>
    <t>Субсидии субъектам РФ на возмещение затрат по созданию инфраструктуры индустриальных парков или технопарков, за исключением технопарков в сфере высоких технологий</t>
  </si>
  <si>
    <t>Целевые займы промышленным предприятиям под 5 % годовых</t>
  </si>
  <si>
    <t>Финансирование реализации инвестиционных проектов, направленных на развитие монопрофильных муниципальных образований</t>
  </si>
  <si>
    <t>Субсидия из федерального бюджета бюджету субъекта Российской Федерации на государственную поддержку малого и среднего предпринимательства субъектами Российской Федерации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</si>
  <si>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Государственные гарантии по кредитам, выданным в целях поддержки реализуемых на основе проектного финансирования инвестиционных проектов</t>
  </si>
  <si>
    <t>Субсидии субъектам Российской Федерации на реализаци программ поддержки социально ориентированных некоммерческих организаций (СОНКО) и самим СОНКО</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</si>
  <si>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(ПП РФ 1383)</t>
  </si>
  <si>
    <t>Субсидии российским производителям колесных транспортных средств на компенсацию части затрат на осуществление научно-исследовательских и опытно-конструкторских работ и проведение испытаний колесных транспортных средств</t>
  </si>
  <si>
    <t>Субсидии российским кредитным организациям на возмещение выпадающих доходов по кредитам, выданным в 2015 году физическим лицам на приобретение автомобилей</t>
  </si>
  <si>
    <t>Субсидии российским организациям транспортного машиностроения на возмещение части затрат на уплату процентов по кредитам, полученным в 2008 - 2011 годах на технологическое перевооружение</t>
  </si>
  <si>
    <t>Субсидии субъектам Российской Федерации на закупку автобусов и техники для жилищно-коммунального хозяйства, работающих на газомоторном топливе</t>
  </si>
  <si>
    <t>Субсидии субъектам Российской Федерации на закупку троллейбусов и трамвайных вагонов</t>
  </si>
  <si>
    <t>Субсидии российским организациям на компенсацию части затрат на уплату процентов по кредитам, полученным в российских кредитных организациях в 2014 - 2016 годах на реализацию новых комплексных инвестиционных проектов по приоритетным направлениям гражданской промышленности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</si>
  <si>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t>
  </si>
  <si>
    <t>Субсидии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</si>
  <si>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Субсидии субъектам РФ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</si>
  <si>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Субсидии организациям авиационной промышленности, осуществляющим деятельность в области самолетостроения, на компенсацию затрат на уплату купонного дохода по облигационным займам, привлеченным с предоставлением в 2010 году государственных гарантий Российской Федерации</t>
  </si>
  <si>
    <t>Субсидии субъектам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</si>
  <si>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Консультирование администраций (Информационное и организационно-методическое сопровождение мероприятий) по балансу трудовых ресурсов в монопрофильных муниципальных образованиях (моногорода), расположенных на территории Дальневосточного федерального округа</t>
  </si>
  <si>
    <t>Субсидии затрат юридических лиц (кроме ГУ (МУ) на создание и (или) реконструкцию объектов инфраструктуры и технологическое присоединение в рамках реализации инвестпроектов на территории Дальнего Востока</t>
  </si>
  <si>
    <t>Государственная гарантия Российской Федерации в рамках реализации инвестиционных проектов на территории Северо-Кавказского федерального округа</t>
  </si>
  <si>
    <t>Финансовая поддержка бюджетов субъектов Российской Федерации и бюджетов муниципальных образований за счет средств Фонда ЖКХ на модернизацию системы коммунальной инфраструктуры, находящихся в государственной собственности субъекта Российской Федерации или в муниципальной собственности</t>
  </si>
  <si>
    <t>Финансовая поддержка бюджетов субъектов Российской Федерации и бюджетов муниципальных образований за счет средств Фонда ЖКХ на модернизацию системы коммунальной инфраструктуры путем предоставления субъектам российской федерации финансовых средств на субсидирование процентной ставки</t>
  </si>
  <si>
    <t>Субсидии субъектам Российской Федерации на софинансирование государственных программ субъектов Российской Федерации и расходных обязательств органов местного самоуправления, направленных на цели развития физической культуры и спорта.</t>
  </si>
  <si>
    <t>Субсидии российским предприятиям (организациям) химического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2014 - 2016 годах на реализацию инвестиционных проектов</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</si>
  <si>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</si>
  <si>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Субсидии российским лесоперерабатывающим предприятиям ДФО, участвующим в реализации приоритетных инвестиционных проектов в области освоения лесов, на возмещение части затрат, осуществленных в 2013 - 2015 годах на реализацию таких проектов</t>
  </si>
  <si>
    <t>Субсидии организациям лесопромышленного комплекса на возмещение части затрат на уплату процентов по кредитам, полученным в российских кредитных организациях и в ГК "ВЭБ" в 2012 - 2013 годах на цели реализации инвестиционных проектов создания новых высокотехнологичных обрабатывающих производств</t>
  </si>
  <si>
    <t>Субсидии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ГК "ВЭБ",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</si>
  <si>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ГК "ВЭБ" в 2008 - 2015 годах на закупку воздушных судов с последующей их передачей российским авиакомпаниям по договорам лизинга (аренды), а также указанным компаниям и производителям воздушных судов по кредитам, полученным в российских кредитных организациях и в ГК "ВЭБ" в 2008 - 2015 годах на приобретение тренажеров для российских воздушных судов</t>
  </si>
  <si>
    <t>Субсидии российским организациям авиационной промышленности, осуществляющим деятельность в области авиационного двигателестроения, на компенсацию процентов по долгосрочным кредитам, полученным в российских кредитных организациях и в  ГК "ВЭБ" на рефинансирование ранее привлеченных кредитов</t>
  </si>
  <si>
    <t>Субсидии на возмещение части затрат организациям и индивидуальным предпринимателям, осуществляющим деятельность по обращению с отходами, образовавшимися в результате утраты колесными транспортными средствами (шасси) своих потребительских свойств, в том числе части этих затрат, связанных с созданием мощностей и инфраструктуры, которые необходимы для осуществления такой деятельности</t>
  </si>
  <si>
    <t>Предоставление финансовой поддержки российским экспортерам для обеспечения максимального охвата потребностей экспортеров в финансировании экспортных операций и поддержке их экспортной деятельности</t>
  </si>
  <si>
    <t>Возможности создания ТОСЭР расширены до всех категорий  моногородов, при условии соблюдения введенных критериев создания ТОСЭР на территориях моногородов, в которых имеются риски ухудшения социально-экономического положения, и на территориях моногородов со стабильной социально-экономической ситуацией. Установлено содержание заявки субъекта РФ на создание ТОСЭР. Установлено содержание соглашения о ТОСЭР. Детализирован порядок ведения реестра резидентов ТОСЭР.</t>
  </si>
  <si>
    <t>Изменение содержания меры</t>
  </si>
  <si>
    <t>НПА, изменивший содержание</t>
  </si>
  <si>
    <t>Постановление от 29 декабря 2016 г. №1538 «О внесении изменений в государственную программу Российской Федерации «Экономическое развитие и инновационная экономика»</t>
  </si>
  <si>
    <t>Утверждены Правила предоставления и распределения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предусматривающие следующие направления: а) оказание финансовой поддержки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б) предоставление субсидий на софинансирование капитальных вложений в объекты государственной собственности субъектов Российской Федерации и (или) муниципальной собственности; в) содействие развитию молодежного предпринимательства; г) организация предоставления услуг по принципу «одного окна» в целях оказания поддержки субъектам малого и среднего предпринимательства. Исключена конкурсная процедура  отбора субъектов Федерации для предоставления субсидий на эти цели. Закрепляется создание инфраструктуры бизнеса в области ремесленной деятельности, организуются специализированные выставки изделий ремесленников, а также оказывается поддержка сельским производителям.</t>
  </si>
  <si>
    <t>Постановление Правительства РФ от 26.04.2017 №494 «О внесении изменений в постановление Правительства Российской Федерации от 22 июня 2015 г. №614»</t>
  </si>
  <si>
    <t>Постановление Правительства РФ от 22.01.2018 №41  «О внесении изменений в государственную программу Российской Федерации «Экономическое развитие и инновационная экономика»</t>
  </si>
  <si>
    <t xml:space="preserve">Утверждена новая редакция Правил предоставления и распределения субсидий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В направления поддержки дополнительно включена поддержка субъектов малого и среднего предпринимательства, осуществляющих деятельность в монопрофильных муниципальных образованиях: 
а) 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(подпрограмм) развития малого и среднего предпринимательства в монопрофильных муниципальных образованиях, в том числе поддержка субъектов малого и среднего предпринимательства, осуществляющих деятельность в сфере производства товаров (работ, услуг), поддержка начинающих субъектов малого предпринимательства, поддержка и развитие субъектов малого и среднего предпринимательства, занимающихся социально значимыми видами деятельности;
б)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фондов содействия кредитованию (гарантийных фондов, фондов поручительств);
в)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микрофинансовых организаций предпринимательского финансирования.
Исключена поддержка  организациям предоставляющим услуг по принципу «одного окна» в целях оказания поддержки субъектам малого и среднего предпринимательства.
Уточнены условия предоставления субсидий в части обязательств субъекта Российской Федерации. 
</t>
  </si>
  <si>
    <t>Постановление Правительства РФ от 23.05.2017 №612 «О внесении изменений в Программу поддержки инвестиционных проектов, реализуемых на территории Российской Федерации на основе проектного финансирования»</t>
  </si>
  <si>
    <t>Уточнены положения отбора инвестиционных проектов для участия в настоящей Программе</t>
  </si>
  <si>
    <t>Постановление Правительства РФ от 01.02.2018 №97 «О внесении изменений в некоторые акты Правительства Российской Федерации по вопросам проектного финансирования»</t>
  </si>
  <si>
    <t>Установлена возможность замены конечных заемщиков, соответствующие порядок и условия исключения инвестиционных проектов из Программы и замены конечных поставщиков.</t>
  </si>
  <si>
    <t>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</si>
  <si>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 xml:space="preserve">Наименование мероприятия изменено на "Реализация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 Уточнена последовательность действий при получении поддержки. </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</si>
  <si>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№34 с изм. протоколом от 16.05.2017 № 36)</t>
  </si>
  <si>
    <t>Заменена на мероприятие "7. Предоставление грантов Президента Российской Федерации на развитие гражданского общества"</t>
  </si>
  <si>
    <t xml:space="preserve">Наименование мероприятия изменено на "Содействие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 Уточнена последовательность действий при получении поддержки. </t>
  </si>
  <si>
    <t xml:space="preserve">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№40). </t>
  </si>
  <si>
    <t>Уточнена последовательность действий при получении поддержки.</t>
  </si>
  <si>
    <t>Исключен</t>
  </si>
  <si>
    <t>Обучение команд закончилось в 2017 году.</t>
  </si>
  <si>
    <t xml:space="preserve">Субсидии предоставляются на возмещение части затрат на уплату процентов по кредитам, привлеченным российскими организациями автомобилестроения в 2015 году, перечень данных оргнаизаций сформирован. Финансирование заканчивается в 2020 году.
</t>
  </si>
  <si>
    <t xml:space="preserve">Отсутствуют бюджетные ассигнования в соответствие с Федеральным законом от 05.12.2017 №362-ФЗ «О федеральном бюджете на 2018 год и на плановый период 2019 и 2020 годов» </t>
  </si>
  <si>
    <t>Поскольку субъект поддержки – кредитные организации и физические лица – покупатели автомобилей</t>
  </si>
  <si>
    <t>Постановление Правительства РФ от 24.12.2016 № 473 «О внесении изменений в некоторые акты Правительства Российской Федерации»</t>
  </si>
  <si>
    <t>Установлены дополнительные требования к производителю. Установлены показатели результативности предоставления субсидии, порядок, формы и сроки представления отчетности о достижении показателей результативности предоставления субсидии.</t>
  </si>
  <si>
    <t>Постановление Правительства РФ от 05.03.2018 №226 «О внесении изменений в постановление Правительства Российской Федерации от 15 января 2014 г. №29»</t>
  </si>
  <si>
    <t>Дано определение инвестиционного проекта, изменен срок осуществления компенсируемых затрат: с 1 января 2014 г. на 1 января 2018 г. Установлены требования к реализуемому инвестиционному проекту:  - начало выпуска и реализации продукции автомобилестроения не позднее 5 лет с даты заключения договора о предоставлении субсидии; - получение выручки от реализации продукции автомобилестроения за период с даты заключения договора о предоставлении субсидии по 31 декабря 2025 г. в размере, превышающем сумму запрашиваемой субсидии не менее чем в 2 раза.</t>
  </si>
  <si>
    <t>Постановление Правительства РФ от 24.12.2016 №1473 «О внесении изменений в некоторые акты Правительства Российской Федерации»</t>
  </si>
  <si>
    <t>Установлены показатели результативности предоставления субсидии. Установлены требования к производителю: а) у производителя отсутствует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б) у производителя отсутствует просроченная задолженность по возврату в соответствующий бюджет бюджетной системы Российской Федерации субсидий, бюджетных инвестиций, предоставленных в том числе в соответствии с иными правовыми актами, и иная просроченная задолженность перед соответствующим бюджетом бюджетной системы Российской Федерации; в) производитель не находится в процессе реорганизации, ликвидации, банкротства и не имеет ограничения на осуществление хозяйственной деятельности; г) производитель не является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производитель не получает средства из соответствующего бюджета бюджетной системы Российской Федерации в соответствии с иными нормативными правовыми актами, муниципальными правовыми актами на финансовое обеспечение и (или) возмещение затрат, указанных в пункте 2 настоящих Правил.</t>
  </si>
  <si>
    <t>Постановление Правительства РФ от 07.05.2017 №540 «О внесении изменений в постановление Правительства Российской Федерации от 8 мая 2015 г. №451»</t>
  </si>
  <si>
    <t>Постановление Правительства РФ от 07.07.2017 №809 «О внесении изменений в Правила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t>
  </si>
  <si>
    <t>Изменен срок заключения субсидируемых договоров, с 2015 – 2016 на 2017 год. Установлены требования к содержанию договора о предоставлении субсидии между российской лизинговой организацией и Министерством промышленности и торговли Российской Федерации.</t>
  </si>
  <si>
    <t>Включены в перечень лизингополучателей сельскохозяйственные товаропроизводители, а также субъекты малого и среднего предпринимательства в соответствии с Федеральным законом «О развитии малого и среднего предпринимательства в Российской Федерации», размер субсидии установлен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t>
  </si>
  <si>
    <t>Субсидирование затрат на проведение научно-исследовательских и опытно-конструкторских разработок в рамках реализации комплексных проектов</t>
  </si>
  <si>
    <t>Субсидия федеральному государственному автономному учреждению «Российский фонд технологического развития» на цели реализации проектов в области станкостроения и инструментального производства</t>
  </si>
  <si>
    <t>Установлена процедура конкурсного отбора организаций. Установлены требования к отбираемым организациям, проектам. Отбор проектов осуществляется в рамках ежегодно устанавливаемого Минпромторгом перечня приоритетных направлений легкой промышленности,</t>
  </si>
  <si>
    <t>Постановление Правительства Российской Федерации от 18.01.2017 № 30 (ред. от 27.12.2017)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2013 - 2018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</si>
  <si>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 xml:space="preserve">НПА утратил силу, принято Постановление Правительства РФ от 12.01.2017 №2 (мероприятие включено в п.27 актуализированного перечня).
</t>
  </si>
  <si>
    <t>Постановление Правительства Российской Федерации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</si>
  <si>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Расширен перечень субсидируемых затрат. Установлены показатели эффективности, требования к отчетности организации.</t>
  </si>
  <si>
    <t>Постановление Правительства РФ от 23.09.2017 №1150 «О внесении изменений в постановление Правительства Российской Федерации от 4 ноября 2014 г. №1162»</t>
  </si>
  <si>
    <t>Изменен период возникновения компенсируемых затрат. Расширены требования к организации, претендующей на получение субсидии. Установлено требование об отнесении проекта к одному из технологических направлений, ежегодно определяемых Министерством промышленности и торговли Российской Федерации. Расширен перечень документов, предоставляемых для участия в конкурсном отборе организацией, в том числе введено требование о предоставлении бизнес – плана и его составляющих.</t>
  </si>
  <si>
    <t>Постановление Правительства РФ от 13.10.2017 №1248 «О внесении изменений в постановление Правительства Российской Федерации от 15 ноября 2014 г. №1212 и признании утратившими силу отдельных актов Правительства Российской Федерации»</t>
  </si>
  <si>
    <t>Определено понятие инвестиционного проекта индустрии детских товаров. Установлен конкурсный порядок отбора организаций, претендующих на получение субсидии. Ограничен размер возмещения части затрат на уплату лизинговых платежей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</si>
  <si>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Постановление Правительства РФ от 29.06.2017 №771 «О внесении изменений в постановление Правительства Российской Федерации от 21 января 2014 г. №42»</t>
  </si>
  <si>
    <t>Введены новые критерии соответствия заявок:  - ввод производственных мощностей по проекту осуществлен не ранее 2017 года, при этом выход производства на полную проектную мощность в соответствии с проектом запланирован не позднее 2025 года;  - общий объем внебюджетных инвестиций, направленных на реализацию проекта, превышает запрашиваемый организацией размер субсидии не менее чем в 10 раз; - размер процентной ставки по инвестиционному кредиту не превышает предельный уровень конечной ставки кредитования, рассчитанный в соответствии с постановлением Правительства Российской Федерации от 20 июля 2016 г.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 общий объем инвестиций в проект составляет не менее 100 млн. рублей; - проект предусматривает создание производства с показателем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 Утверждена форма паспорта инвестиционного проекта.</t>
  </si>
  <si>
    <t>Исключены из перечня возмещаемых затрат на обслуживание кредитов, затраты: на аренду лесных участков; на лизинговые платежи за использование лесозаготовительной техники; на выплату заработной платы рабочим, занятым на лесозаготовках. Изменены сроки получения кредитов, уточнены содержание договора о предоставлении субсидии, требования к организации – получателю.</t>
  </si>
  <si>
    <t>Изменен состав возмещаемых (компенсируемых) фактически произведенных затрат организации.</t>
  </si>
  <si>
    <t>НПА утратил силу, принято Постановление Правительства РФ от 25.09.2017 №2 (мероприятие включено в п. 38 актуализированного перечня).</t>
  </si>
  <si>
    <t>Постановление Правительства РФ от 31.03.2018 №399 «О внесении изменений в постановление Правительства Российской Федерации от 12 марта 2015 г. №214 и признании утратившими силу некоторых актов Правительства Российской Федерации»</t>
  </si>
  <si>
    <t xml:space="preserve">Расширены (до 2018 г.) сроки предоставления субсидий.
Исключена возможность субсидирования для возмещения затрат, понесенных на уплату процентов по кредитам, полученным на финансирование текущей производственной деятельности.
Исключено ограничение размера субсидий, предоставляемых одной организации в течение 3 месяцев, в 75 млн. рублей.
</t>
  </si>
  <si>
    <t xml:space="preserve">Постановление Правительства РФ от 20.07.2017 №853 «О внесении изменений в Правила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и признании утратившими силу некоторых решений Правительства Российской Федерации»
</t>
  </si>
  <si>
    <t xml:space="preserve">Установлены дополнительные требования к оператору .
- у оператора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 оператор, являющийся юридическим лицом, не находится в процессе реорганизации, ликвидации и банкротства, оператор, являющийся индивидуальным предпринимателем, не прекращает деятельность в качестве индивидуального предпринимателя;
- оператор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 оператор не получает средства из федерального бюджета на основании иных нормативных правовых актов на цели, указанные в пункте 1 настоящих Правил
</t>
  </si>
  <si>
    <t xml:space="preserve">Постановление Правительства РФ от 21.07.2017 №861
«О внесении изменений в Правила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</si>
  <si>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 xml:space="preserve">Установлены ограничения: 
- размер субсидии не может превышать 100 процентов затрат организаций, направленных на выполнение научно-исследовательских работ в рамках реализуемого инвестиционного проекта, указанного в договоре о предоставлении субсидии, заключенном между Министерством промышленности и торговли Российской Федерации и организациями;
-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Исключена возможность субсидирования затрат на разработку проектно-сметной документации.
</t>
  </si>
  <si>
    <t xml:space="preserve">Постановление Правительства РФ от 15.12.2016 №1374
«Об изменении и признании утратившими силу некоторых актов Правительства Российской Федерации по вопросам получения государственной поддержки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</si>
  <si>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Расширен перечень субсидируемых затрат в части модернизации и (или) реконструкции объектов инфраструктуры индустриальных парков, промышленных технопарков и технопарков в сфере высоких технологий.</t>
  </si>
  <si>
    <t>Постановление Правительства РФ от 29.09.2017 №1188 (ред. от 14.12.2017) «О внесении изменений в постановление Правительства Российской Федерации от 11 августа 2015 г. №831»</t>
  </si>
  <si>
    <t xml:space="preserve">Введено условие, о том, что субсидии управляющим компаниям индустриальных (промышленных) парков предоставляются при условии соответствия индустриального (промышленного) парка и управляющей компании индустриального (промышленного) парка требованиям к индустриальным (промышленным) паркам и управляющим компаниям индустриальных (промышленных) парков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4 августа 2015 г. №794 «Об индустриальных (промышленных) парках и управляющих компаниях индустриальных (промышленных) парков», что подтверждается включением сведений об индустриальном (промышленном) парке и управляющей компании индустриального (промышленного) парка в реестр индустриальных (промышленных) парков и управляющих компаний индустриальных (промышленных) парков.
Также установлено, что объем собственных средств управляющих компаний, привлекаемых на реализацию инвестиционного проекта, должен составлять не менее 20 процентов общей стоимости инвестиционного проекта.
Изменена форма план – графика реализации инвестиционного проекта создания объектов индустриального (промышленного) парка и (или) технопарка.
</t>
  </si>
  <si>
    <t>Постановление Правительства РФ от 06.10.2017 №1218 «О внесении изменений в Правила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</si>
  <si>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 xml:space="preserve">Установлено требование по увеличению доли высокопроизводительных рабочих мест в числе рабочих мест на предприятии - инициаторе совместного проекта, рассчитываемой в соответствии с методикой расчета числа высокопроизводительных рабочих мест на предприятии - инициаторе совместного проекта, объема добавленной стоимости промышленной продукции, создаваемой предприятием - инициатором совместного проекта, и прироста доли высокопроизводительных рабочих мест в общем числе рабочих мест на предприятии - инициаторе совместного проекта согласно приложению №1, в размере не менее 15 процентов. 
Снижена доля софинансирования за счет собственных средств или иных внебюджетных источников инициатором проекта с 50% до 30%.
</t>
  </si>
  <si>
    <t xml:space="preserve">Субсидии предоставляются на компенсацию затрат на уплату купонного дохода по облигационным займам, привлеченным с предоставлением в 2010 году государственных гарантий Российской Федерации, перечень данных оргнаизаций сформирован. </t>
  </si>
  <si>
    <t>Документ утратил силу с 1 января 2018 года в связи с истечением срока действия.</t>
  </si>
  <si>
    <t>Постановление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</si>
  <si>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 xml:space="preserve">Установлены дополнительные требования к организациям, к перечню предоставляемых документов.
</t>
  </si>
  <si>
    <t xml:space="preserve">Поскольку субъект поддержки – лизинговые организации и организации, уже приобретшие воздушные суда. </t>
  </si>
  <si>
    <t>Постановление Правительства Российской Федерации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 и признании утратившими силу некоторых актов Правительства Российской Федерации»</t>
  </si>
  <si>
    <t xml:space="preserve">Уточнены характеристики воздушных судов, производителям которых возмещается  часть затрат.
Уточнены субсидируемые затраты на формирование первоначального склада запасных частей или обеспечение средствами наземного обслуживания»:
на приобретение (изготовление) запасных частей или средств наземного обслуживания;
на оплату услуг по доставке, если они не включены в цену приобретения (изготовления), запасных частей, средств наземного обслуживания, а также по таможенному оформлению запасных частей, средств наземного обслуживания в размере, не превышающем 1,5 процента суммы затрат на их приобретение (изготовление).
</t>
  </si>
  <si>
    <t>Постановление Правительства РФ от 04.10.2017 №1207 «О внесении изменений в Правила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</si>
  <si>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Постановление Правительства РФ от 30.10.2017 №1319 «О внесении изменений в Правила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</si>
  <si>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Установлены дополнительные требования к организациям, к перечню предоставляемых документов/</t>
  </si>
  <si>
    <t>Gостановление Правительства РФ от 30.10.2017 №1318 «О внесении изменений в постановление Правительства Российской Федерации от 1 октября 2015 г. №1047»</t>
  </si>
  <si>
    <t>Установлены следующие требования к российским организациям:
а) у российской организации должна отсутствовать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б) у российской организации должны отсутствовать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российская организация не должна находиться в процессе реорганизации, ликвидации, банкротства;
г) российская организация не должна являться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утвержденный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организация не должна получать средства из федерального бюджета на основании иных нормативных правовых актов на цели, указанные в пункте 1 настоящих Правил.
Установлены дополнительные требования  к перечню предоставляемых организацией документов.</t>
  </si>
  <si>
    <t>Постановление Правительства РФ от 30.10.2017 №1317 «О внесении изменений в Правила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</si>
  <si>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ПУстановлены дополнительные требования к организациям, к перечню предоставляемых документов.</t>
  </si>
  <si>
    <t>Постановление Правительства РФ от 30.10.2017 №1316 «О внесении изменений в Правила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</si>
  <si>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Установлены дополнительные требования к организациям, к перечню предоставляемых документов.</t>
  </si>
  <si>
    <t xml:space="preserve">Постановление Правительства РФ от 21.01.2016 №25 «О внесении изменений в постановление Правительства Российской Федерации от 22 мая 2008 г. №383»
</t>
  </si>
  <si>
    <t>Расширены сроки получения кредитов и заключения договоров лизинга с 2014 года до 2016 года.</t>
  </si>
  <si>
    <t>Постановление Правительства РФ от 01.02.2018 №91 «О внесении изменений в постановление Правительства Российской Федерации от 17 февраля 2016 г. №109»</t>
  </si>
  <si>
    <t xml:space="preserve">Расширен перечень субсидируемых затрат, установлены дополнительные требования к организациям, к перечню предоставляемых документов.
</t>
  </si>
  <si>
    <t xml:space="preserve">Постановление Правительства РФ от 20.07.2017 №855 «О внесении изменений в Правила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</si>
  <si>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 xml:space="preserve">Установлены дополнительные требования к организациям, к перечню предоставляемых документов.
Введено дополнительное ограничение размера субсидии: до 0,7 суммы затрат организации радиоэлектронной промышленности на уплату процентов по кредиту в расчетном периоде. При этом размер субсидии не может превышать величину, рассчитанную исходя из 0,7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0,7 базового индикатора, рассчитанного в соответствии с постановлением Правительства Российской Федерации от 20 июля 2016 г.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t>
  </si>
  <si>
    <t>Постановление Правительства Российской Федерации от 31.08.2016 № 865 (ред. от 11.12.2017)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</si>
  <si>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 xml:space="preserve">Установлены требования к договору о предоставлении субсидии, заключенного между Министерством промышленности и торговли Российской Федерации и организацией.
</t>
  </si>
  <si>
    <t>Постановление Правительства Российской Федерации от 07.07.2016 №637 (ред. от 19.09.2017)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созданием и организацией производства транспортных средств с дистанционным и автономным управлением»</t>
  </si>
  <si>
    <t xml:space="preserve">Установлены требования к производителю: 
а) у производителя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б) у производителя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или банкротства;
г) производитель не является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производитель не получает из федерального бюджета средства на цели, указанные в пункте 1 настоящих Правил, в соответствии с иными нормативными правовыми актами.
Установлено ограничение в субсидировании оплаты труда сотрудников величиной среднемесячной номинальной начисленной заработной платы работников организаций, не относящихся к субъектам малого предпринимательства, по субъекту Российской Федерации, в котором расположен производитель - получатель субсидии, за предыдущий период (включая суммы страховых взносов на обязательное пенсионное, медицинское и социальное страхование, а также на обязательное социальное страхование от несчастных случаев на производстве).
</t>
  </si>
  <si>
    <t>Постановление Правительства РФ от 16.05.2016 №416 (ред. от 20.09.2017)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самоходной и прицепной техники (в рамках основного мероприятия «Развитие сельскохозяйственного машиностроения, машиностроения для пищевой и перерабатывающей промышленности» подпрограммы «Развитие транспортного и специального машиностроения» государственной программы Российской Федерации «Развитие промышленности и повышение ее конкурентоспособности»)»</t>
  </si>
  <si>
    <t xml:space="preserve">Постановление Правительства РФ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</si>
  <si>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 xml:space="preserve">Ред. от 20.09.2017 установлены следующие требования к производителю:
а) у производителя отсутствует неисполненная обязанность по уплате налогов, сборов, страховых взносов, пеней, штрафов и процентов, подлежащих уплате в соответствии с законодательством Российской Федерации о налогах и сборах;
б) у производителя отсутствует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производитель не находится в процессе реорганизации, ликвидации, банкротства (для юридического лица), производитель не прекращает деятельность в качестве индивидуального предпринимателя (для индивидуального предпринимателя);
г) производитель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является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(для юридического лица);
д) производитель не получает средства из федерального бюджета на основании иных нормативных правовых актов на цель, предусмотренную пунктом 1 настоящих Правил.
</t>
  </si>
  <si>
    <t xml:space="preserve">Изменены сроки осуществления субсидируемых затрат – с 1.01.2016 на .01.01.2017. 
Установлен перечень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t>
  </si>
  <si>
    <t>Постановление Правительства РФ от 19.09.2017 №1123 «О внесении изменений в Правила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</si>
  <si>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РФ от 01.07.2016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</si>
  <si>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 xml:space="preserve">Установлены дополнительные требования к организациям, перечню предоставляемых документов.
Определено, что Министерство промышленности и торговли Российской Федерации осуществляет формирование и ведение реестра получателей субсидий, включающего установленные сведения.
</t>
  </si>
  <si>
    <t xml:space="preserve">Постановление Правительства РФ от 30.03.2017 №364 «О внесении изменений в государственную программу Российской Федерации «Содействие занятости населения»
Постановление Правительства РФ от 30.03.2018 №363 «О внесении изменений в государственную программу Российской Федерации «Содействие занятости населения».
Приказ Минтруда России от 05.02.2018 №54н «Об утверждении Порядка организации проведения в 2018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</si>
  <si>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 xml:space="preserve">Введён ряд условия для участия в мероприятиях:
1. реализация мероприятий по опережающему профессиональному обучению и стажировке (в том числе в другой местности) работников организаций, находящихся под риском увольнения, а также принятых на постоянную работу работников, уволенных из иных организаций в связи с ликвидацией либо сокращением численности или штата работников, и безработных граждан распространяются: 
- на субъекты Российской Федерации, входящие в Северо-Кавказский федеральный округ, в целях обеспечения занятости населения в сфере строительства и в курортно-туристическом комплексе, а также при реализации социально-экономических проектов;
- на субъекты, разработавшие программы повышения производительности труда, заключившие соглашения о сотрудничестве в сфере повышения производительности труда и поддержки занятости населения с Министерством экономического развития Российской Федерации.
2. реализация мероприятий по возмещению работодателям, реализующим программы развития организации (в том числе программы, направленные на импортозамещение, инновации, развитие персонала), расходов на частичную оплату труда работников, уволенных из иных организаций в связи с ликвидацией либо сокращением численности или штата работников распространяется на субъекты, разработавшие программы повышения производительности труда, заключившие соглашения о сотрудничестве в сфере повышения производительности труда и поддержки занятости населения с Министерством экономического развития Российской Федерации. Исключена поддержка трудоустройства выпускников профессиональных образовательных организаций и безработных граждан.
Исключены мероприятия по возмещению работодателям затрат, связанных с трудоустройством инвалидов, включая создание инфраструктуры, адаптацию на рабочем месте и наставничество.
Введены новые субсидии в целях софинансирования расходных обязательств субъектов Российской Федерации, связанных с реализацией в рамках государственных программ субъектов Российской Федерации:
а) дополнительных мероприятий, направленных на повышение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 (далее соответственно - перечень, дополнительные мероприятия по повышению мобильности трудовых ресурсов);
б) дополнительных мероприятий, направленных на снижение напряженности на рынке труда субъектов Российской Федерации, входящих в Северо-Кавказский федеральный округ, в целях обеспечения занятости населения в сфере строительства и в курортно-туристическом комплексе, а также при реализации социально-экономических проектов, предусматривающих:
стимулирование предпринимательской деятельности в целях создания новых рабочих мест;
стажировку выпускников организаций высшего и среднего профессионального образования с целью получить опыт работы для дальнейшего трудоустройства в организациях, испытывающих потребность в кадрах
</t>
  </si>
  <si>
    <t xml:space="preserve">Постановление Правительства РФ от 10.11.2017 №1347 «О внесении изменений в приложение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Постановление Правительства РФ от 01.03.2018 №214 «О внесении изменений в Государственную программу развития сельского хозяйства и регулирования рынков сельскохозяйственной продукции, сырья и продовольствия на 2013 - 2020 годы»
</t>
  </si>
  <si>
    <t xml:space="preserve">В перечень получателей поддержки включены сельскохозяйственные потребительские кооперативы, граждане, ведущие личных подсобные хозяйства. 
Введены новые меры поддержки, в том числе грантовая поддержка сельскохозяйственных потребительских кооперативов на развитие материально-технической базы;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t>
  </si>
  <si>
    <t>Без изменений</t>
  </si>
  <si>
    <t xml:space="preserve">Постановление Правительства РФ от 28.04.2017 №503 «О внесении изменений в методику отбора инвестиционных проектов, планируемых к реализации на территориях Дальнего Востока и Байкальского региона»
Постановление Правительства РФ от 30.11.2017 №1454 «О внесении изменений в постановление Правительства Российской Федерации от 9 июля 2015 г. №693
</t>
  </si>
  <si>
    <t xml:space="preserve">Введено условие, о том, что объем государственной поддержки (в форме бюджетных инвестиций и субсидий) на создание и (или) реконструкцию объекта инфраструктуры не превышает 30 процентов заявленных частных инвестиций на реализацию инвестиционного проекта.
Уточнены направления предоставления субсидии, изменены условия и порядок предоставления субсидий на финансовое обеспечение затрат
</t>
  </si>
  <si>
    <t>Постановление Правительства РФ от 30.06.2017 №784 «О внесении изменений в постановление Правительства Российской Федерации от 4 мая 2011 г. №338»</t>
  </si>
  <si>
    <t xml:space="preserve">Расширены сроки предоставления гарантии.
Установлено, что гарантии по кредитам в рамках возобновляемых кредитных линий не предоставляются.:
Уточены условия предоставления гарантий. 
</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</si>
  <si>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</si>
  <si>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Изменен порядок предоставления за счет средств государственной корпорации - Фонда содействия реформированию жилищно-коммунального хозяйства финансовой поддержки бюджетам субъектов Российской Федерации и (или) местным бюджетам на модернизацию систем коммунальной инфраструктуры путем предоставления финансовых средств на субсидирование процентной ставки.</t>
  </si>
  <si>
    <t>Постановление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t>
  </si>
  <si>
    <t xml:space="preserve">В состав субсидируемых затрат дополнительное включены затраты на модернизацию и (или) реконструкцию объектов инфраструктуры, а также отдельно выделена поддержка промышленных технопарков. 
Уточнены требования к паспорту комплексного инвестиционного проекта, утверждаемому высшим должностным лицом субъекта Российской Федерации, для участия в отборе субъектов Российской Федерации на получение из федерального бюджета государственной поддержки в форме данных субсидий
</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</si>
  <si>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
Стандарт Фонда развития промышленности №СФ-И-51 (утвержден Наблюдательным советом Фонда развития промышленности 17.02.2017)</t>
  </si>
  <si>
    <t xml:space="preserve">Уточнены требования к организациям, условия предоставления займа. 
Подача заявок на получение займа осуществляется в онлайн режиме через Личный кабинет  Фонда развития промышленности.
</t>
  </si>
  <si>
    <t xml:space="preserve">Постановление Правительства РФ от 05.02.2018 №104 «О внесении изменений в государственную программу Российской Федерации «Развитие культуры и туризма» на 2013 - 2020 годы
 Постановление Правительства РФ от 02.08.2011 №644 (ред. от 07.02.2018) «О федеральной целевой программе «Развитие внутреннего и въездного туризма в Российской Федерации (2011 - 2018 годы)»
Приказ Ростуризма от 22.04.2013 №120-Пр/13 «Об утверждении Положения о конкурсном отборе инвестиционных проектов для включения в состав мероприятий федеральной целевой программы «Развитие внутреннего и въездного туризма в Российской Федерации (2011 - 2018 годы)»
</t>
  </si>
  <si>
    <t xml:space="preserve">Установлен порядок  конкурсного отбора инвестиционных проектов, уточнены требования к заявкам, документации, заключаемым соглашениям. </t>
  </si>
  <si>
    <t>Постановление Правительства РФ от 21.12.2017 №1601 «О внесении изменений в федеральную целевую программу «Развитие физической культуры и спорта в Российской Федерации на 2016 - 2020 годы»</t>
  </si>
  <si>
    <t xml:space="preserve">Уточнены направления предоставления субсидий, сроки и формы отчетности, ответственность за нецелевое и неэффективное их использование. 
</t>
  </si>
  <si>
    <t xml:space="preserve">Создана трехуровневая целевая модель оказания гарантийной поддержки субъектам МСП, включающая в себя: АО «Корпорация «МСП», АО «МСП Банк» и региональные гарантийные организации (РГО).  
АО «Корпорация «МСП» сфокусирует свои усилия на предоставлении гарантий субъектам МСП в рамках реализации средних и крупных проектов, целевых программ. 
АО «Корпорация «МСП» предоставляет гарантии субъектам МСП в рамках реализации средних и крупных проектов, целевых программ (независимые гарантии более 100 млн рублей).
</t>
  </si>
  <si>
    <t>Внутренние регламенты.</t>
  </si>
  <si>
    <t xml:space="preserve">Создан отдельный кредитный продукт для субъектов МСП, зарегистрированных или осуществляющих предпринимательскую деятельность на территории моногородов в соответствии с Распоряжением Правительства Российской Федерации от 29 июля 2014 года №1398-р </t>
  </si>
  <si>
    <t>Расширен перечень инструментов поддержки. Меры поддержки разделены на два пункта: предоставление гарантийной и кредитной поддержек.</t>
  </si>
  <si>
    <t>90, 91</t>
  </si>
  <si>
    <r>
      <t>В связи с преобразованием в Фонд развития промышленности и отдельным разделом в Перечне по данному Фонд</t>
    </r>
    <r>
      <rPr>
        <sz val="12"/>
        <color rgb="FFFF0000"/>
        <rFont val="Times New Roman"/>
        <family val="1"/>
        <charset val="204"/>
      </rPr>
      <t>у</t>
    </r>
  </si>
  <si>
    <r>
      <t>Постановление</t>
    </r>
    <r>
      <rPr>
        <sz val="12"/>
        <color rgb="FF000000"/>
        <rFont val="Arial Narrow"/>
        <family val="2"/>
        <charset val="204"/>
      </rPr>
      <t xml:space="preserve"> Правительства Российской Федерации от 12.01.2017 № 2 </t>
    </r>
    <r>
      <rPr>
        <sz val="12"/>
        <color theme="1"/>
        <rFont val="Times New Roman"/>
        <family val="1"/>
        <charset val="204"/>
      </rPr>
      <t>(ред. от 09.12.2017)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2015 - 2018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r>
  </si>
  <si>
    <t>НПА утратил силу, принято Постановление Правительства РФ от 18.01.2017 №30 (мероприятие включено в п.28 актуализированного перечня).</t>
  </si>
  <si>
    <r>
      <t>Поскольку субъект поддержки -</t>
    </r>
    <r>
      <rPr>
        <sz val="12"/>
        <rFont val="Times New Roman"/>
        <family val="1"/>
        <charset val="204"/>
      </rPr>
      <t xml:space="preserve"> </t>
    </r>
    <r>
      <rPr>
        <sz val="12"/>
        <rFont val="Arial Narrow"/>
        <family val="2"/>
        <charset val="204"/>
      </rPr>
      <t>управляющая организация индустриальных парков индустрии детских товаров, что является частным случаем поддержки индустриальных парков.</t>
    </r>
  </si>
  <si>
    <r>
      <t>Постановлением</t>
    </r>
    <r>
      <rPr>
        <sz val="12"/>
        <color rgb="FF000000"/>
        <rFont val="Arial Narrow"/>
        <family val="2"/>
        <charset val="204"/>
      </rPr>
      <t xml:space="preserve"> Правительства РФ </t>
    </r>
    <r>
      <rPr>
        <sz val="12"/>
        <color theme="1"/>
        <rFont val="Times New Roman"/>
        <family val="1"/>
        <charset val="204"/>
      </rPr>
      <t>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r>
  </si>
  <si>
    <r>
      <t>Постановление</t>
    </r>
    <r>
      <rPr>
        <sz val="12"/>
        <color rgb="FF000000"/>
        <rFont val="Arial Narrow"/>
        <family val="2"/>
        <charset val="204"/>
      </rPr>
      <t xml:space="preserve"> Правительства Российской Федерации от 05.12.2014 № 1319 «Об утверждении правил предоставления субсидий из федерального бюджета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r>
  </si>
  <si>
    <t>№ п/п в Перечне</t>
  </si>
  <si>
    <t>№ п/п в актуализированном Перечне</t>
  </si>
  <si>
    <t>Краткое описание содержания меры</t>
  </si>
  <si>
    <t>Субъект поддержки (включая основные требования к получателю)</t>
  </si>
  <si>
    <t>Порядок получения меры поддержки моногородов</t>
  </si>
  <si>
    <t>Законодательное/нормативное обеспечение реализации меры поддержки</t>
  </si>
  <si>
    <t>Предоставление грантов Президента Российской Федерации на развитие гражданского общества</t>
  </si>
  <si>
    <t xml:space="preserve">Предоставление грантов на конкурсной основе некоммерческим неправительственным организациям,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 социальное обслуживание, социальная поддержка и защита граждан;
 охрана здоровья граждан, пропаганда здорового образа жизни;
 поддержка семьи, материнства, отцовства и детства;
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 поддержка проектов в области науки, образования, просвещения;
 поддержка проектов в области культуры и искусства;
 сохранение исторической памяти;
 защита прав и свобод человека и гражданина, в том числе защита прав заключённых;
 охрана окружающей среды и защита животных;
 укрепление межнационального и межрелигиозного согласия;
 развитие общественной дипломатии и поддержка соотечественников;
 развитие институтов гражданского общества. 
</t>
  </si>
  <si>
    <t xml:space="preserve">Федеральный закон от 12.01.1996 № 7-ФЗ «О некоммерческих организациях»;
Приказ Управления делами Президента РФ от 20.04.2017 №146
«Об утверждении Порядка предоставления из федерального бюджета субсидии Фонду-оператору президентских грантов по развитию гражданского общества»
(Зарегистрировано в Минюсте России 10.05.2017 № 46637)
Положение о конкурсе на предоставление грантов Президента Российской Федерации на развитие гражданского общества
</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</si>
  <si>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</si>
  <si>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 xml:space="preserve">Конкурс проводится Фондом президентских грантов в соответствии с распоряжением Президента Российской Федерации от 19.02.2018 № 32-рп «Об обеспечении в 2018 году государственной поддержки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
</t>
  </si>
  <si>
    <t xml:space="preserve">Субсидии российским производителям на компенсацию части затрат на закупку комплектующих изделий (деталей, узлов, агрегатов), необходимых для производства промышленного оборудования отраслей производства средств производства </t>
  </si>
  <si>
    <t>Субсидии предоставляются на компенсацию части затрат на закупку комплектующих изделий (деталей, узлов, агрегатов), необходимых для производства промышленного оборудования отраслей производства средств производства</t>
  </si>
  <si>
    <t xml:space="preserve">Российские производители средств производства, осуществляющие производство на территории Российской Федерации </t>
  </si>
  <si>
    <t>Постановление Правительства Российской Федерации, регламентирующее предоставление государственной поддержки, будет принято во 2 квартале 2018 года.</t>
  </si>
  <si>
    <t>Субсидии российским производителям средств производства на компенсацию части затрат на использование энергоресурсов энергоемкими предприятиями</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</si>
  <si>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t>
  </si>
  <si>
    <t xml:space="preserve">Для компенсации принимаются затраты на оплату электрической энергии, используемой в производственных целях: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
</t>
  </si>
  <si>
    <t>Субсидии из федерального бюджета российским организациям - субъектам деятельности в сфере промышленности на компенсацию части затрат на производство и реализацию пилотных партий средств производства потребителям</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</si>
  <si>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25.05.2017 №634</t>
  </si>
  <si>
    <t>Российские организации,  прошедшие отбор на право получения субсидий, осуществляющие внедрение в опытно-промышленную эксплуатацию современных высокотехнологичных средств производства.</t>
  </si>
  <si>
    <t xml:space="preserve">Субсидии предоставляются на конкурсной основе в размере не более 50 процентов общего объема следующих затрат (всех или отдельных видов):
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
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
д) затраты на приобретение расходного инструмента для производства пилотной партии (не более 10 процентов предоставляемой субсидии);
е) логистические затраты на поставку пилотной партии (не более 10 процентов предоставляемой субсидии).
</t>
  </si>
  <si>
    <t>Заключение договора аренды лесного участка без проведения аукциона при стоимости лесопользования в размере 50% от минимальной ставки платы за единицу площади лесного участка</t>
  </si>
  <si>
    <t>Постановление Правительства РФ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t>
  </si>
  <si>
    <t xml:space="preserve">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
</t>
  </si>
  <si>
    <t xml:space="preserve">К инвестиционным проектам относятся инвестиционные проекты по:
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
</t>
  </si>
  <si>
    <t xml:space="preserve">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Заинтересованными органами в отношении инвестиционных проектов, реализуемых:
а) на лесных участках, находящихся в собственности субъектов Российской Федерации или муниципальных образований, являются органы государственной власти субъектов Российской Федерации или органы местного самоуправления соответственно;
б)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передано Российской Федерацией органам государственной власти субъектов Российской Федерации в соответствии с частью 1 статьи 83 Лесного кодекса Российской Федерации, являются органы государственной власти субъектов Российской Федерации;
в)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не передано Российской Федерацией органам государственной власти субъектов Российской Федерации в соответствии с частью 2 статьи 83 Лесного кодекса Российской Федерации, а также на лесных участках в границах земель лесного фонда на территориях субъектов Российской Федерации, по которым принято решение об изъятии переданных Российской Федерацией в соответствии с частью 1 статьи 83 Лесного кодекса Российской Федерации полномочий у органа государственной власти субъекта Российской Федерации в установленном порядке, является Федеральное агентство лесного хозяйства.
</t>
  </si>
  <si>
    <t>Субсидии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</si>
  <si>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 xml:space="preserve">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
</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</si>
  <si>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
</t>
  </si>
  <si>
    <t xml:space="preserve">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 максимальный размер субсидии для одной организации не превышает 200 млн. рублей на весь срок действия договора о предоставлении субсидии;
- выручка от реализации продукции в размере, суммарно превышает в 2 раза размер выделенной субсидии, в течение 3 лет после начала выпуска продукции;
-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
</t>
  </si>
  <si>
    <t>Порядок предоставления субсидии определен Постановлением Правительства Российской Федерации от 25.01.2017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</si>
  <si>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</si>
  <si>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предоставляются организациям, прошедшим конкурсный отбор на право получения субсидии, на возмещение затрат на проведение научно-исследовательских и опытно-конструкторских работ в рамках реализации комплексных инвестиционных проектов, в которых срок реализации указанных работ не превышает 3 лет. Максимальный размер субсидии, предоставляемой организации, составляет 200 млн. рублей.</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</si>
  <si>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
Постановление Правительства Российской Федерации от 25.01.2017 №76
</t>
  </si>
  <si>
    <t xml:space="preserve">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
</t>
  </si>
  <si>
    <t>Порядок предоставления субсидии определен Постановлением Правительства Российской Федерации от 25.01.2017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t>
  </si>
  <si>
    <t>Субсидии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</si>
  <si>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 xml:space="preserve">Некоммерческие организации, осуществляющие деятельность по направлениям конкурса и вести финансовую деятельность в течение последнего календарного года; более 50 процентов членов некоммерческой организации должны осуществлять деятельность в рамках отрасли. У данных организаций  должна отсутствовать задолженность по налогам, сборам и иным обязательным платежам в бюджеты бюджетной системы Российской Федерации; должна отсутствовать просроченная задолженность по возврату в соответствующий бюджет бюджетной системы Российской Федерации субсидий, бюджетных инвестиций,  некоммерческая организация не должна находиться в процессе реорганизации, ликвидации или банкротства и не должна иметь ограничения на осуществление хозяйственной деятельности. Некоммерческая организация не должна быть включена в реестр некоммерческих организаций, выполняющих функции иностранного агента, формируемый в соответствии с нормативным правовым актом Министерства юстиции Российской Федерации. </t>
  </si>
  <si>
    <t xml:space="preserve">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
</t>
  </si>
  <si>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</si>
  <si>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 xml:space="preserve">Субсидии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части затрат на уплату лизинговых платежей по договорам лизинга, заключенным в 2008 - 2019 годах с российскими лизинговыми компаниями на приобретение гражданских судов </t>
  </si>
  <si>
    <t xml:space="preserve">Субсидии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
Субсидии по лизинговым платежам предоставляются в размере двух третьих суммы затрат лизинговой компании на уплату процентов по кредитам, полученным лизинговой компанией для приобретения судна, и дохода лизинговой компании, являющихся частями лизингового платежа. При этом размер предоставляемой субсидии не может превышать сумму, рассчитанную как произведение двух третьих установленной ставки рефинансирования Центрального банка Российской Федерации, действующей на дату уплаты организацией лизингового платежа, количества дней между последним и предпоследним лизинговыми платежами и остаточной стоимости судна, разделенное на умноженное на 100 процентов количество дней в году.
</t>
  </si>
  <si>
    <t xml:space="preserve">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
</t>
  </si>
  <si>
    <t xml:space="preserve">Российские организации рыбохозяйственного комплекса,
Субсидии по кредитам предоставляются организациям на следующих условиях:
а) использование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2008 - 2016 годах на закупку судов;
б)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5. Субсидии по лизинговым платежам предоставляются организациям на следующих условиях:
а) использование лизинговых платежей по договорам лизинга, заключенным организациями в 2008 - 2016 годах с лизинговыми компаниями на приобретение судов;
б) уплата организацией в полном размере лизинговых платежей по договорам лизинга согласно установленному графику погашения лизинговых платежей.
</t>
  </si>
  <si>
    <t>Порядок предоставления субсидии определен Постановлением Правительства Российской Федерации от 02.04.2009 №295 «О предоставлении субсидий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2009 - 2016 годах на закупку гражданских судов, а также на уплату лизинговых платежей по договорам лизинга, заключенным в 2008 - 2016 годах с российскими лизинговыми компаниями на приобретение гражданских судов»</t>
  </si>
  <si>
    <t>Субсидии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</si>
  <si>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</si>
  <si>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 xml:space="preserve">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
</t>
  </si>
  <si>
    <t xml:space="preserve">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
</t>
  </si>
  <si>
    <t>Российские организации оборонно-промышленного комплекса, включенные в сводный реестр организаций оборонно-промышленного комплекса, не имеющие  задолженности по налогам, сборам и иным обязательным платежам в бюджеты бюджетной системы Российской Федерации, просроченной задолженности по возврату в федеральный бюджет субсидий, бюджетных инвестиций. Организация имеет необходимые условия для обработки информации, содержащей государственную, коммерческую, банковскую, налоговую или иную охраняемую законом тайну и другую конфиденциальную информацию.</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</si>
  <si>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</si>
  <si>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Порядок предоставления субсидии определен Постановлением Правительства РФ от 14.03.2017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t>
  </si>
  <si>
    <t>Порядок предоставления субсидии определен Постановлением Правительства Российской Федерации от 30.03.2009 № 265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</si>
  <si>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Российской Федерации от 30.03.2009 № 265 
</t>
  </si>
  <si>
    <t xml:space="preserve">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
</t>
  </si>
  <si>
    <t xml:space="preserve">Изменены </t>
  </si>
  <si>
    <t>Исключены</t>
  </si>
  <si>
    <t xml:space="preserve">1, 2, 3, </t>
  </si>
  <si>
    <t>5, 6, 7</t>
  </si>
  <si>
    <t>Без изм.</t>
  </si>
  <si>
    <t>89, 90</t>
  </si>
  <si>
    <t>Добавлены (в соотв. с новой нумерацией)</t>
  </si>
  <si>
    <t xml:space="preserve"> Программа льготного займа «Лизинговые проекты»</t>
  </si>
  <si>
    <t xml:space="preserve">Льготное заемное финансирование на уплату части авансового платежа по договору лизинга промышленного оборудования.
Основные условия:
- Сумма займа – 5-500 млн рублей.
- Срок займа – не более 5 лет.
- Общий бюджет проекта – от 20 млн рублей.
- Софинансирование первоначального взноса со стороны заявителя – не менее 10%.
- % ставка - 1 % годовых.
</t>
  </si>
  <si>
    <t>Постановление Правительства Российской Федерации № 1388 от 17.12.2014 «Об утверждении Правил предоставления из федерального бюджета субсидий федеральному государственному автономному учреждению «Российский фонд технологического развития» в целях внедрения наилучших доступных технологий и импортозамещения»</t>
  </si>
  <si>
    <t xml:space="preserve">РРоссийский субъект деятельности в сфере промышленности, соответствующий следующим требованиям:
- юридическое лицо - коммерческая организация или
индивидуальный предприниматель, получение займов для которого не запрещено действующим законодательством или уставом Заявителя;
- являться юридическим лицом или индивидуальным предпринимателем, осуществляющим деятельность в сфере промышленности на территории РФ, на континентальном шельфе РФ, в исключительной экономической зоне РФ;
- являться резидентом РФ;
- не являться дочерним хозяйственным обществом юридических 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РФ;
- бенефициарный владелец Заявителя не должен являться нерезидентом РФ, имеющим местонахождение (место жительства) в
низконалоговой юрисдикции за пределами территории РФ;
- раскрыть структуру собственности, предоставить список аффилированных лиц и сведения о конечных бенефициарах на момент подачи заявки;
-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и/или получения займа.
- не должно иметь просроченную задолженность по налогам, сборам и иным обязательным платежам в бюджеты бюджетной системы Российской Федерации, задолженность по заработной плате перед работниками, просроченную задолженность перед Фондом, зафиксированных фактов несвоевременного
выполнения в прошлом обязательств перед Фондом, включая обязательств по возврату заемных денежных средств или по предоставлению отчетности о целевом использовании предоставленных денежных средств.
</t>
  </si>
  <si>
    <t xml:space="preserve">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17.02.2017).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
</t>
  </si>
  <si>
    <t>Программа льготного займа «Станкостроение»</t>
  </si>
  <si>
    <t xml:space="preserve">Льготное заемное финансирование проектов, направленных на производство станкоинструментальной продукции гражданского назначения с импортозамещающим или экспортным потенциалом.
Основные условия:
- Сумма займа – 50-500 млн рублей.
- Срок займа – не более 7 лет.
- Общий бюджет проекта – от 71,5 млн. рублей.
- Софинансирование со стороны заявителя, частных инвесторов или банков – не менее 30% бюджета проекта.
- % ставка - 5 % годовых
</t>
  </si>
  <si>
    <t xml:space="preserve">Российский субъект деятельности в сфере промышленности, соответствующий следующим требованиям:
- являться юридическим лицом или индивидуальным предпринимателем, осуществляющим деятельность в сфере промышленности на территории Российской Федерации, на континентальном шельфе РФ;
- являться резидентом РФ; 
- не являться дочерним хозяйственным обществом юридических 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РФ; 
- бенефициарный владелец Заявителя не должен являться нерезидентом Российской Федерации, имеющим местонахождение (место жительства) в низконалоговой юрисдикции за пределами территории РФ; 
- являться юридическим лицом или индивидуальным предпринимателем, получение займов для которого не запрещено действующим законодательством или уставом Заявителя; 
- раскрыть структуру собственности, предоставить список аффилированных лиц и сведения о конечных бенефициарах на момент подачи заявки;
 -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и/или получения займа
</t>
  </si>
  <si>
    <t xml:space="preserve">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17.02.2017). 
Подача заявок на получение займа осуществляется в онлайн режиме через Личный кабинет  Фонда развития промышленности
</t>
  </si>
  <si>
    <t>Программа льготного займа «Конверсия»</t>
  </si>
  <si>
    <t xml:space="preserve">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
Основные условия:
- Сумма займа – 200-750 млн рублей.
- Срок займа – не более 5 лет.
- Общий бюджет проекта – от 400 млн рублей.
- Софинансирование со стороны заявителя, частных инвесторов или банков – не менее 50% бюджета проекта.
- % ставка - 1 % годовых в первые 3 года займа и 5% на оставшийся срок.
</t>
  </si>
  <si>
    <t xml:space="preserve">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следующим требованиям:
- являться юридическим лицом - коммерческой организацией, получение займов для которой не запрещено действующим законодательством или уставом Заявителя; 
- являться юридическим лицом или индивидуальным предпринимателем, осуществляющим деятельность в сфере промышленности на территории Российской Федерации, на континентальном шельфе РФ в исключительной экономической зоне РФ; 
- являться резидентом РФ; 
- не являться дочерним хозяйственным обществом юридических 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РФ; 
-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и/или получения займа. 
- бенефициарный владелец Заявителя не должен являться нерезидентом Российской Федерации, имеющим местонахождение (место жительства) в низконалоговой юрисдикции за пределами территории РФ
- раскрыть структуру собственности, предоставить список аффилированных лиц и сведения о конечных бенефициарах на момент подачи заявки. 
- не должно иметь просроченную задолженность по налогам, сборам и иным обязательным платежам в бюджеты бюджетной системы РФ, задолженность по заработной плате перед работниками, просроченную задолженность перед Фондом, зафиксированных фактов несвоевременного выполнения в прошлом обязательств перед Фондом, включая обязательств по возврату заемных денежных средств или по предоставлению отчетности о целевом использовании предоставленных денежных средств.
</t>
  </si>
  <si>
    <t xml:space="preserve">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
</t>
  </si>
  <si>
    <t>Программа льготного займа «Комплектующие изделия»</t>
  </si>
  <si>
    <t xml:space="preserve">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
Основные условия:
- Сумма займа – 50-500 млн рублей.
- Срок займа – не более 5 лет.
- Общий бюджет проекта – от 71,5 млн рублей.
- Софинансирование со стороны заявителя, частных инвесторов или банков – не менее 30% бюджета проекта.
- % ставка - 1 % годовых в первые 3 года займа и 5% на оставшийся срок.
</t>
  </si>
  <si>
    <t xml:space="preserve">Российский субъект деятельности в сфере промышленности, соответствующий следующим требованиям:
- являться юридическим лицом - коммерческой организацией, получение займов для которой не запрещено действующим законодательством или уставом Заявителя; 
- являться юридическим лицом или индивидуальным предпринимателем, осуществляющим деятельность в сфере промышленности на территории Российской Федерации, на континентальном шельфе РФ в исключительной экономической зоне РФ; 
- являться резидентом РФ; 
- не являться дочерним хозяйственным обществом юридических 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РФ; 
-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и/или получения займа. 
- бенефициарный владелец Заявителя не должен являться нерезидентом Российской Федерации, имеющим местонахождение (место жительства) в низконалоговой юрисдикции за пределами территории РФ
- раскрыть структуру собственности, предоставить список аффилированных лиц и сведения о конечных бенефициарах на момент подачи заявки. 
- не должно иметь просроченную задолженность по налогам, сборам и иным обязательным платежам в бюджеты бюджетной системы РФ, задолженность по заработной плате перед работниками, просроченную задолженность перед Фондом, зафиксированных фактов несвоевременного выполнения в прошлом обязательств перед Фондом, включая обязательств по возврату заемных денежных средств или по предоставлению отчетности о целевом использовании предоставленных денежных средств.
</t>
  </si>
  <si>
    <t xml:space="preserve">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
</t>
  </si>
  <si>
    <t>Программа льготного займа «Совместные займы»</t>
  </si>
  <si>
    <t xml:space="preserve">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
Основные условия предоставления совместного займа в рамках программы «Проекты развития»:
- Сумма займа – 20-100 млн рублей.
- Срок займа – не более 5 лет.
- Общий бюджет проекта – от 40 млн рублей.
- Софинансирование со стороны заявителя, частных инвесторов или банков – не менее 50% бюджета проекта.
- % ставка - 5 % годовых.
Основные условия предоставления совместного займа в рамках программы «Комплектующие изделия»:
- Сумма займа – 20-100 млн рублей.
- Срок займа – не более 5 лет.
- Общий бюджет проекта – от 28,6 млн рублей.
- Софинансирование со стороны заявителя, частных инвесторов или банков – не менее 30% бюджета проекта.
- % ставка - 1 % годовых в первые 3 года займа и 5% на оставшийся срок.
</t>
  </si>
  <si>
    <t xml:space="preserve">Российский субъект деятельности в сфере промышленности, соответствующий следующим требованиям:
-  юридическое лицо - коммерческая организация или
индивидуальный предприниматель, получение займов для которого не запрещено действующим законодательством или уставом Заявителя;
- являться юридическим лицом или индивидуальным предпринимателем, осуществляющим деятельность в сфере промышленности на территории
РФ, на континентальном шельфе РФ, в
исключительной экономической зоне РФ;
- являться резидентом РФ;
- не являться дочерним хозяйственным обществом юридических 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РФ;
- бенефициарный владелец Заявителя не должен являться нерезидентом
РФ, имеющим местонахождение (место жительства) в
низконалоговой юрисдикции за пределами территории РФ;
- раскрыть структуру собственности, предоставить список аффилированных лиц и сведения о конечных бенефициарах на момент подачи заявки;
-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и/или получения займа.
- не должно иметь просроченную задолженность по налогам, сборам и иным обязательным платежам в бюджеты бюджетной системы Российской Федерации, задолженность по заработной плате перед работниками, просроченную задолженность перед Фондом, зафиксированных фактов несвоевременного
выполнения в прошлом обязательств перед Фондом, включая обязательств по возврату заемных денежных средств или по предоставлению отчетности о целевом использовании предоставленных денежных средств.
</t>
  </si>
  <si>
    <t xml:space="preserve">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17.02.2017)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
</t>
  </si>
  <si>
    <t>Субсидии организациям, осуществляющим кинопоказ национальных фильмов в населенных пунктах Российской Федерации с численностью населения до 500 тыс. человек</t>
  </si>
  <si>
    <t xml:space="preserve">Финансовое обеспечение и (или) возмещение расходов понесенных на приобретение в собственность, монтаж и доставку оборудования, предназначенного для переоборудования кинозала. Максимальная сумма не более 5 млн. руб. Обязательным условием является организация начала кинопоказа не позднее 15.12.2018. К возмещению могут быть предъявлены расходы, совершенные не ранее 01.07.2017 г. Получатель средств берет на себя обязательство осуществлять до 31.12.2021г. показ в оборудованном кинозале национальных фильмов РФ не менее 50% от общего числа кинопоказов (в квартал), демонстрацию социальной рекламы в объеме не более 10% экранного времени, отведенного на демонстрацию рекламы в течение одного сеанса. </t>
  </si>
  <si>
    <t xml:space="preserve">Постановление Правительства РФ от 15.04.2014 № 317 «Об утверждении государственной программы Российской Федерации «Развитие культуры и туризма» на 2013-2020 годы»
Постановление Правительства РФ от 26.01.2016 №38 
«О предоставлении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27.12.2017 №187
</t>
  </si>
  <si>
    <t>Хозяйствующие субъекты, осуществляющие деятельность по ОКВЭД 59.14</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</si>
  <si>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27.12.2017 №187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</si>
  <si>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Содействие созданию в субъектах Российской Федерации (исходя из прогнозируемой потребности) новых мест в общеобразовательных организациях» на 2016–2025 годы</t>
  </si>
  <si>
    <t>Софинансирование реализации мероприятий региональных программ, направленных на создание новых мест в общеобразовательных организациях в соответствии с прогнозируемой потребностью и современными условиями обучения, путем строительства школ с использованием типовых проектов, предусматривающих соответствие архитектурных решений современным требованиям к организации образовательного процесса</t>
  </si>
  <si>
    <t xml:space="preserve">Постановление Правительства Российской Федерации от 26.12.2017 №1642 «Об утверждении государственной программы Российской Федерации «Развитие образования»
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
</t>
  </si>
  <si>
    <t>Субъект Российской Федерации</t>
  </si>
  <si>
    <t xml:space="preserve">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должны включать в себя одно или несколько из следующих мероприятий:
а) модернизация инфраструктуры общего образования (проведение капитального ремонта, реконструкции, строительства зданий, пристроя к зданиям общеобразовательных организаций, возврат в систему общего образования зданий, используемых не по назначению, приобретение (выкуп), аренда зданий и помещений, в том числе оснащение новых мест в общеобразовательных организациях средствами обучения и воспитания;
б) оптимизация загруженности общеобразовательных организаций (эффективное использование имеющихся помещений, повышение эффективности использования помещений образовательных организаций разных типов, включая образовательные организации дополнительного, профессионального и высшего образования, проведение организационных мероприятий, направленных на оптимизацию образовательной деятельности, и кадровых решений);
в) поддержка развития негосударственного сектора общего образования.
Субсидии предоставляются бюджетам субъектов РФ, заявки которых прошли отбор в порядке, установленном Минобрнауки России.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общеобразовательных организациях в одну смену, динамики численности детей школьного возраста и сохранения существующего односменного режима обучения;
б) наличие зданий, находящихся в аварийном состоянии и (или) требующих капитального ремонта и (или) не имеющих санитарно-гигиенических помещений, требующих перевода обучающихся на новые места с современными условиями обучения и (или) сменности обучения в общеобразовательных организациях;
в) наличие региональной программы, предусматривающей соответствующие мероприятия;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
</t>
  </si>
  <si>
    <t>Финансирование подготовки проектов</t>
  </si>
  <si>
    <t xml:space="preserve">Целевой заем для подготовки проекта на возвратной основе, вхождение в капитал для целей подготовки и реализации проекта, предоставление отсрочки по оплате договора на оказание консультационных услуг. Размер поддержки до 200 млн. руб. Условия: наличие обеспечения </t>
  </si>
  <si>
    <t>Постановление Правительства Российской Федерации от 02.06.1995г. №545 «О федеральном центре проектного финансирования»</t>
  </si>
  <si>
    <t>Хозяйствующие субъекты</t>
  </si>
  <si>
    <t xml:space="preserve">Направление обращения в ОАО «ФЦПФ», предоставление документов по инициатору и проекту, получение положительного решения Инвестиционного комитета и Правления ОАО «ФЦПФ», заключение договоров и соглашений </t>
  </si>
  <si>
    <t>Инвестиционное, экономическое консультирование</t>
  </si>
  <si>
    <t>Оказание услуг инвестиционного консультирования по формированию инвестиционного проекта, заключение агентского договора на привлечение финансирования для реализации проекта. Содействие органам государственной власти, местного самоуправления, бизнес сообществу в улучшении инвестиционного климата с целью модернизации общественной инфраструктуры для обеспечения регионального и городского развития с использованием механизмов государственно-частного партнёрства и проектного финансирования</t>
  </si>
  <si>
    <t>Региональные и местные органы исполнительной власти,  хозяйствующие субъекты</t>
  </si>
  <si>
    <t>Предоставление субсидий из федерального бюджета российским кредитным организациям на возмещение недополученных ими доходов по кредитам, выданным субъектам МСП на реализацию проектов в приоритетных отраслях по льготной ставке</t>
  </si>
  <si>
    <t xml:space="preserve">Оказание информационной и маркетинговой поддержки </t>
  </si>
  <si>
    <t>Расширение доступа субъектов МСП, зарегистрированных на территории моногородов, к закупкам крупнейших заказчиков</t>
  </si>
  <si>
    <t>Организации и индивидуальные предприниматели, соответствующие критериям отнесения к субъектам МСП, установленным   Федеральным законом от 24.07.2007 № 209-ФЗ, зарегистрированные на территории моногородов</t>
  </si>
  <si>
    <t>Программа льготного лизинга оборудования для субъектов индивидуального и малого предпринимательства</t>
  </si>
  <si>
    <t>Необходимо обратиться в региональную лизинговую компанию</t>
  </si>
  <si>
    <t>Кредитная поддержка сельскохозяйственной кооперации</t>
  </si>
  <si>
    <t>Кредитная поддержка резидентов Дальневосточного Федерального округа</t>
  </si>
  <si>
    <t>Кредитная поддержка женского предпринимательства</t>
  </si>
  <si>
    <t>Правовая и консультационная поддержка в сферах логистики, таможенного администрирования, сертификации, патентования и возврата НДС.</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</si>
  <si>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t>
  </si>
  <si>
    <t>Российские экспортеры и экспортно ориентированные компании.</t>
  </si>
  <si>
    <t>Поиск потенциальных покупателей на внешних рынках: помощь в подготовке маркетинговых материалов, поддержка участия в международных тендерах и проектах, выставках и бизнес-миссиях, развитие экспорта по каналам электронной торговли.</t>
  </si>
  <si>
    <t xml:space="preserve">Содействие получению документов для выпуска российской продукции в обращение на международные рынки, подтверждающих, соответствие выпускаемой  продукции требованиям международных стандартов и внешних рынков </t>
  </si>
  <si>
    <t>Постановление Правительства Российской Федерации от 05.02.2016 № 71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ГК «Росатом»</t>
  </si>
  <si>
    <t>Частичное возмещение фактических затрат по различным направлениям экспортной деятельности, понесенных в текущем финансовом году.</t>
  </si>
  <si>
    <t xml:space="preserve">Минкультуры России </t>
  </si>
  <si>
    <t>Минобрнауки России</t>
  </si>
  <si>
    <t>АО «Федеральный центр проектного финансирования»</t>
  </si>
  <si>
    <t>АО «Корпорация «МСП»</t>
  </si>
  <si>
    <t>АО «Российский Банк поддержки малого и среднего предпринимательства» (МСП Банк)</t>
  </si>
  <si>
    <t>АО «Российский экспортный центр» (РЭЦ)</t>
  </si>
  <si>
    <t xml:space="preserve">Программа субсидирования реализуется Минэкономразвития России при участии АО «Корпорация «МСП».
Субсидии предоставляются российским кредитным организациям (далее - уполномоченные банки) 
Основные условия:
а) уполномоченным банком с заемщиком в период с 1 января до 30 ноября 2018 г. заключен кредитный договор (соглашение), предусматривающий обязательства уполномоченного банка предоставить заемщику кредит на условиях, предусмотренных программой;
б) кредит предоставлен заемщику по кредитному договору (соглашению) на инвестиционные цели или по кредитному договору (соглашению) на пополнение оборотных средств;
в) процентная ставка по кредиту должна составлять для заемщика не более 6,5 процента годовых на период предоставления уполномоченному банку субсидии по кредитному договору (соглашению) в соответствии с настоящими Правилами;
г) кредитный договор (соглашение) не предусматривает взимание с заемщика комиссий и сборов, иных платежей, за исключением платы за пользование лимитом кредитной линии (за резервирование кредитной линии), взимаемой за не использованный заемщиком остаток лимита кредитной линии, платы за досрочное погашение кредита, а также штрафных санкций в случае неисполнения заемщиком условий кредитного договора (соглашения);
д) суммарный объем кредитов, которые могут быть выданы одному заемщику, не может превышать 1 млрд. рублей на инвестиционные цели или 100 млн. рублей на пополнение оборотных средств;
е) кредитный договор (соглашение) предусматривает получение заемщиком кредита в рублях.
</t>
  </si>
  <si>
    <t xml:space="preserve">Постановление Правительства РФ от 30.12.2017 № 1706
«Об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
</t>
  </si>
  <si>
    <t xml:space="preserve">Российские кредитные организации, отобранные в соответствии с Программой субсидирования (далее - уполномоченные банки).
Заемщик уполномоченного банка (получатель льготного кредита) на день заключения кредитного договора (соглашения) должен соответствовать следующим требованиям:
а) являться субъектом МСП и не относиться к субъектам МСП, указанным в частях 3 и 4 статьи 14 Федерального закона «О развитии малого и среднего предпринимательства в Российской Федерации», на дату заключения кредитного договора (соглашения);
б) осуществлять деятельность в одной или нескольких отраслях по перечню согласно Программе субсидирования;
в) обладать статусом налогового резидента Российской Федерации;
г) в отношении заемщика не должно быть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д) не иметь просроченной задолженности по налогам, сборам и иным обязательным платежам в бюджеты бюджетной системы Российской Федерации;
е) не иметь задолженности перед работниками (персоналом) по заработной плате;
ж) не иметь в течение периода, равного 180 календарным дням, предшествующего не более чем на 3 месяца дате принятия уполномоченным банком решения о предоставлении заемщику кредита, просроченных на срок свыше 30 календарных дней платежей по обслуживанию кредитного портфеля (положительная кредитная история).
</t>
  </si>
  <si>
    <t xml:space="preserve">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
</t>
  </si>
  <si>
    <t xml:space="preserve">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
</t>
  </si>
  <si>
    <t xml:space="preserve">Программа деятельности АО «Корпорация «МСП» на 2018 год, утвержденная протоколом заседания Совета директоров АО «Корпорация «МСП» от 18.12.2017 № 47
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
</t>
  </si>
  <si>
    <t xml:space="preserve">1. Индивидуальные предприниматели, являющиеся субъектами малого и среднего предпринимательства
2. Юридические лица, являющиеся субъектами малого и среднего предпринимательства
3. Граждане Российской Федерации
4. Иностранные граждане и лица без гражданства, имеющие место проживания или место жительства в Российской Федерации
</t>
  </si>
  <si>
    <t xml:space="preserve">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
</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</si>
  <si>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</si>
  <si>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 xml:space="preserve">Федеральный закон 
от 18.07.2011 
№ 223-ФЗ 
«О закупках товаров, работ, услуг отдельными видами юридических лиц»
Федеральный закон 
от 24.07.2007 № 209-ФЗ
«О развитии малого и среднего предпринимательства в Российской Федерации»
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
</t>
  </si>
  <si>
    <t xml:space="preserve">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 особенности участия субъектов МСП в закупках, предусмотренные в положениях о закупках крупнейших заказчиков;
– перечень товаров, работ, услуг, закупка которых осуществляется крупнейшими заказчиками у субъектов МСП;
– разделы о закупках у субъектов МСП планов закупки товаров, работ, услуг крупнейших заказчиков на текущий год;
– информация об условиях программ партнерства, а также об условиях присоединения субъектов МСП к программам партнерства;
–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
</t>
  </si>
  <si>
    <t xml:space="preserve">Условия Программы:
- лизинговая ставка:
6 % - российское оборудование;
8 % - иностранное оборудование;
- срок – от 13 до 60 месяцев;
- сумма финансирования – от 5 до 200 млн рублей (аванс от 15%).
</t>
  </si>
  <si>
    <t xml:space="preserve">Федеральный закон от 24.07.2007 № 209-ФЗ
«О развитии малого и среднего предпринимательства в Российской Федерации»
Протокол Совета директоров АО «Корпорация «МСП» от 17.11.2017 № 45 «Порядок и условия
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
для субъектов малого предпринимательства»
</t>
  </si>
  <si>
    <t xml:space="preserve">1. Соответствие критериям отнесения к категории субъектов «микропредприятия» или «малые предприятия» в соответствии с Федеральным законом от 24.07.2007 № 209-ФЗ.
2. Срок деятельности – от 12 месяцев.
3. Резидент Российской Федерации.
</t>
  </si>
  <si>
    <t xml:space="preserve">В рамках поддержки субъектов МСП в АО «МСП Банк» утверждены кредитные продукты в соответствии с условиями Программы стимулирования кредитования субъектов малого и среднего предпринимательства (Программа «6,5%»). Основной целью данных кредитных продуктов является повышение эффективности и доступности кредитов для субъектов МСП, осуществляющих деятельность в приоритетных отраслях экономики и/или реализующих инвестиционные проекты в таких отраслях.
Условия продуктов предусматривают предоставление финансирования:
- на инвестиционные цели (на срок до 7 лет по ставке 9,1% и 10,1% годовых, сумма кредита от 5 - 500 млн. руб.),
- на цели пополнения оборотных средств (на срок до 3 лет по ставке 9,6% и 10,6% годовых, сумма кредита от 5 - 500 млн. руб.),
- исполнителей контрактов в рамках Федеральных законов от 18.07.2011 № 223-ФЭ «О закупках товаров, работ, услуг отдельными видами юридических лиц» и от 05.04.2013 № 44-ФЗ «О контрактной системе в сфере закупок товаров, работ, услуг для обеспечения государственных и муниципальных нужд» (на срок до 3 лет по ставке 9,6% и 10,6% годовых, сумма кредита от 5 - 500 млн. руб.).
В рамках указанных кредитных продуктов возможно предоставление финансирования на рыночных условиях по ставке:
- на инвестиционные цели от 9,6% годовых,
- на цели пополнения оборотных средств от 10,1% годовых
</t>
  </si>
  <si>
    <t xml:space="preserve">Субъекты МСП.
Требования к заемщикам:  в соответствии требованиям Программы стимулирования малого и среднего предпринимательства, а также требованиям АО «МСП Банк».
</t>
  </si>
  <si>
    <t xml:space="preserve">В целях получения кредитования в АО «МСП Банк» необходимо:
1. Соответствовать требованиям программы и АО «МСП Банк»;
2. Обратиться в АО «МСП Банк» за предоставление м кредита.
Информация о финансовой поддержке размещена на сайте АО «МСП Банк» по адресу
http://www.mspbank.ru/Predprinimatelyam/direct-credit
</t>
  </si>
  <si>
    <t xml:space="preserve">Условия предоставления финансирования:
-на инвестиционные цели (на срок до 7 лет по ставке 8,9% и 9,9%» годовых, сумма кредита от 3 - 500 млн. руб.),
- на цели пополнения оборотных средств (на срок до 1 года по ставке 9,6% и 10,6% годовых, сумма кредита от 1 - 500 млн. руб.). 
</t>
  </si>
  <si>
    <t xml:space="preserve">Субъекты МСП - сельскохозяйственные
кооперативы.
Требования к заемщикам в соответствии требованиям АО «МСП Банк».
</t>
  </si>
  <si>
    <t xml:space="preserve">В целях получения кредитования в АО «МСП Банк»
необходимо:
1. Соответствовать требованиям АО «МСП Банк»;
2. Обратиться в АО «МСП Банк» за предоставлением кредита.
Информация о финансовой поддержке размещена на сайте АО «МСП Банк» по адресу 
http://www.mspbank.ru/Predprinimatelyam/direct-credit
</t>
  </si>
  <si>
    <t xml:space="preserve">Условия продуктов предусматривают предоставление финансирования:
- для резидентов свободного порта Владивосток и осуществляющим свою деятельность в соответствии с Федеральным законом от 13 июля 2015 г. №9 212-ФЗ «О свободном порте Владивосток»:
- на инвестиционные цели (на срок до 7 лет по ставке 8,9% и 9,9% годовых, сумма кредита от 3 - 500 млн. руб.),
- на цели пополнения оборотных средств (на срок до 3 лет по ставке 9,6% и 10,6% годовых, сумма кредита от 3 -25 млн. руб.).
- для резидентов приграничных территорий в соответствии с «Концепцией развития приграничных территорий субъектов РФ, входящих в состав Дальнего Востока и Байкальского региона», утвержденной распоряжением Правительства Российской Федерации от 28.10.2015 № 2193-р):
- на инвестиционные цели (на срок до 7 лет по ставке 8,9% и 9,9% годовых, сумма кредита от 3 - 500 млн. руб.),
- на цели пополнения оборотных средств (на срок до 3 лет по ставке 9,6% и 10,6% годовых, сумма кредита от 3 - 500 млн. руб.).
- для резидентов территорий опережающего социально- экономического развития в соответствии с Федеральным законом от 29 декабря 2014 года № 473-ФЭ «О территориях опережающего социально-экономического развития в Российской Федерации»:
- на инвестиционные цели (на срок до 7 лет по ставке 8,9% и 9,9% годовых, сумма кредита от 3 - 500 млн. руб.),
- на цели пополнения оборотных средств (на срок до 3 лет по ставке 9,6% и 10,6% годовых, сумма кредита от 3 - 25 млн. руб.).
- для субъектов МСП, получивших земельный участок на территории ДФО в соответствии с 119-ФЗ:
- на инвестиционные цели (на срок до 7 лет по ставке 8,9% и 9,9% годовых, сумма кредита от 3 - 25 млн. руб.),
- на цели пополнения оборотных средств (на срок до 3 лет по ставке 9,6% и 10,6% годовых, сумма кредита от 3 - 25 млн. руб.).
</t>
  </si>
  <si>
    <t xml:space="preserve">Субъекты МСП
(юридические лица и индивидуальные предприниматели). Требования к заемщикам в соответствии требованиям АО «МСП Банк».
</t>
  </si>
  <si>
    <t xml:space="preserve">В целях получения кредитования в АО «МСП Банк»
необходимо:
1. Соответствовать требованиям АО «МСП Банк»;
2. Обратиться в АО «МСП Банк» за предоставление м кредита.
Информация о финансовой поддержке размещена на сайте АО «МСП Банк» по адресу http://www.mspbank.ru/Predprinimatelyam/direct-credit
</t>
  </si>
  <si>
    <t xml:space="preserve">Продуктовая линейка АО «МСП Банк» включает специальные финансовые продукты, сфокусированные на поддержку женского предпринимательства.
Условия продуктов предусматривают предоставление финансирования:
- на инвестиционные цели (на срок до 3 лет по ставке 10,6% годовых, сумма кредита от 1 - 15 млн. руб.),
- на цели пополнения оборотных средств (на срок до 1 года по ставке 10,6% годовых, сумма кредита от 1 - 5 млн. руб.).
В рамках указанных кредитных продуктов возможно предоставление финансирования на рыночных условиях по ставке:
- на инвестиционные цели от 9,6% годовых,
- на цели пополнения оборотных средств от 10,1% годовых
</t>
  </si>
  <si>
    <t xml:space="preserve">Субъекты МСП (юридические лица и индивидуальные предприниматели), получившие нефинансовую поддержку со стороны АО «Корпорация «МСП» в виде: обучения по программам тренингов для Субъектов МСП АО «Корпорация «МСП», в т.ч. «Мама- предприниматель» или консультационной поддержки через Бизнес- навигатор МСП.
Требования к заемщикам в соответствии требованиям АО «МСП Банк».
</t>
  </si>
  <si>
    <t xml:space="preserve">В целях получения кредитования в АО «МСП Банк» необходимо:
1.Соответствовать требованиям АО «МСП Банк»;
2. Обратиться в АО «МСП Банк» за предоставление м кредита.
Информация о финансовой поддержке размещена на сайте АО «МСП Банк» по адресу http://www.mspbank.ru/Predprinimatelyam/direct-credit
</t>
  </si>
  <si>
    <t xml:space="preserve">Поддержка экспортных поставок:
 Базовое консультирование по вопросам таможенного администрирования
 Разработка базового сценария (маршрута) перевозки
 Примерный расчет таможенных платежей при экспорте товаров
 Базовое консультирование по вопросам логистики
 Примерный расчет средней стоимости перевозки по разработанному маршруту перевозки
 Подготовка экспортного контракта
 Базовое консультирование по вопросам возврата экспортного НДС
</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</si>
  <si>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</si>
  <si>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 xml:space="preserve">Постановление Правительства Российской Федерации от 15.09.2017 г. № 1104 
Постановление Правительства Российской Федерации от 29.06.2017 г. № 776.
Постановление Правительства Российской Федерации № 620 от 24.05.2017.
Постановление Правительства Российской Федерации от 26 апреля 2017 г. № 496.
Приказ Министерства промышленности и торговли Российской Федерации от 23.06.2017 г. № 1993.
Постановление правительства Российской Федерации от 17.12.2016 № 1388.
Постановление от 15.12.2016 года №1368.
Постановление Правительства Российской Федерации от 24.04.2017 г. № 488.
</t>
  </si>
  <si>
    <t xml:space="preserve">Реализация специальных программ по поддержке экспорта:
  Компенсация части затрат на транспортировку сельскохозяйственной и продовольственной продукции
  Размещение продукции компании в дегустационно-демонстрационном павильоне в иностранном государстве
  Made in Russia Сертификация продукции
  Made in Russia Сертификация производителя
  Компенсация по экспортным кредитам коммерческих банков
  Обеспечение участия в дегустационно-демонстрационных мероприятиях
  Компенсация части затрат на транспортировку высокотехнологичной продукции
  Компенсация затрат на сертификацию российской продукции
  Компенсация затрат на патентование за рубежом
</t>
  </si>
  <si>
    <t xml:space="preserve">Сертификация, патентование, лицензирование:
 Консультация по вопросам оценки соответствия продукции на внешних рынках
 Базовое консультирование экспортеров о мерах патентно-правовой защиты
 Оформление и выдача сертификата свободной продажи
 Экспертиза документов в целях выдачи лицензии на экспорт
</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</si>
  <si>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</si>
  <si>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 xml:space="preserve">Продвижение на внешние рынки:
 Верхнеуровневый поиск и передача контактов потенциальных иностранных покупателей
 Международные проекты и тендеры
 Детальный поиск и передача контактов потенциальных иностранных покупателей, включая предварительный контакт и проверку интереса
 Базовая консультация о возможностях участия в тендерах международных институтов развития
 Поиск иностранного покупателя и сопровождение переговорного процесса до этапа заключения экспортной сделки
 Содействие в подаче заявки на участие в тендерах международных институтов развития
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 Содействие в регистрации и работе с системой закупок ООН
 Размещение продукции компании на международных торговых онлайн-площадках по партнерским программам
 Содействие в создании самостоятельной точки присутствия и (или) размещении продукции на международных торговых онлайн площадках
 Базовое консультирование по вопросам запуска канала продаж на международных торговых онлайн площадках
 Обеспечение участия в международных конгрессно-выставочных мероприятиях и деловых миссиях
</t>
  </si>
  <si>
    <t>Фонд -оператор президентских грантов по развитию гражданского общества</t>
  </si>
  <si>
    <r>
      <t>Порядок предоставления субсидии определен Постановлением</t>
    </r>
    <r>
      <rPr>
        <sz val="12"/>
        <color rgb="FF000000"/>
        <rFont val="Arial Narrow"/>
        <family val="2"/>
        <charset val="204"/>
      </rPr>
      <t xml:space="preserve"> Правительства Российской Федерации </t>
    </r>
    <r>
      <rPr>
        <sz val="12"/>
        <color theme="1"/>
        <rFont val="Times New Roman"/>
        <family val="1"/>
        <charset val="204"/>
      </rPr>
      <t>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r>
  </si>
  <si>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2"/>
        <color rgb="FF000000"/>
        <rFont val="Arial Narrow"/>
        <family val="2"/>
        <charset val="204"/>
      </rPr>
      <t xml:space="preserve"> Правительства Российской Федерации от 18.01.2017г. № 27</t>
    </r>
  </si>
  <si>
    <r>
      <t xml:space="preserve">Кредитная поддержка в рамках Программы стимулирования субъектов малого и среднего </t>
    </r>
    <r>
      <rPr>
        <sz val="12"/>
        <rFont val="Times New Roman"/>
        <family val="1"/>
        <charset val="204"/>
      </rPr>
      <t>предпринимательства</t>
    </r>
  </si>
  <si>
    <r>
      <t xml:space="preserve">Федеральный закон </t>
    </r>
    <r>
      <rPr>
        <sz val="12"/>
        <rFont val="Times New Roman"/>
        <family val="1"/>
        <charset val="204"/>
      </rPr>
      <t xml:space="preserve">от </t>
    </r>
    <r>
      <rPr>
        <sz val="12"/>
        <color rgb="FF000000"/>
        <rFont val="Times New Roman"/>
        <family val="1"/>
        <charset val="204"/>
      </rPr>
      <t>24.07.2007 № 209-ФЗ «О развитии малого и среднего предпринимательства в Российской Федерации»</t>
    </r>
  </si>
  <si>
    <t>без изменений</t>
  </si>
  <si>
    <t>62, 63 ,64, 65, 66</t>
  </si>
  <si>
    <t xml:space="preserve">Минобрнауки России </t>
  </si>
  <si>
    <t>72, 73</t>
  </si>
  <si>
    <t>75, 76, 77, 78</t>
  </si>
  <si>
    <t>81, 82, 83, 84</t>
  </si>
  <si>
    <t>87, 88, 89</t>
  </si>
  <si>
    <t>Количество мероприятий</t>
  </si>
  <si>
    <t>13, 14, 15, 16, 19, 27, 28, 31, 33, 34, 35, 37, 38, 46, 48, 49, 50, 51, 52, 56, 59, 60, 61, 62, 63, 64, 65, 66, 67, 68, 69, 72, 74, 75, 76, 77, 78, 84 (38 мер)</t>
  </si>
  <si>
    <t>16, 7, 18, 27, 28, 31, 34, 42, 51, 52 (10 мер)</t>
  </si>
  <si>
    <t>прочее</t>
  </si>
  <si>
    <t>Гранты</t>
  </si>
  <si>
    <t>Прочее</t>
  </si>
  <si>
    <t xml:space="preserve">на развитие предпринимательства </t>
  </si>
  <si>
    <t>на развитие НКО</t>
  </si>
  <si>
    <t>Создание ТОР</t>
  </si>
  <si>
    <t xml:space="preserve">Создание инфраструктуры </t>
  </si>
  <si>
    <t>Поддержка создания и (или) развития инфраструктуры поддержки субъектов СМП</t>
  </si>
  <si>
    <t>Субсидирование понесенных организациями части затрат</t>
  </si>
  <si>
    <t>на осуществление сертификации продукции</t>
  </si>
  <si>
    <t>затрат, связанных с уплатой лизинговых платежей и (или) первого взноса по договору лизинга</t>
  </si>
  <si>
    <t>Предоставление гарантии</t>
  </si>
  <si>
    <t>связанных с одержанием рабочих мест, производством  продукции</t>
  </si>
  <si>
    <t>14, 15, 27</t>
  </si>
  <si>
    <t>Поддержка создания и (или) развития индустриальных (промышленных) парков, технопарков.</t>
  </si>
  <si>
    <t>затрат, связанных с реализацией инвестиционного проекта</t>
  </si>
  <si>
    <t>39, 41</t>
  </si>
  <si>
    <t>9, 22, 31, 32, 33, 44, 47, 50</t>
  </si>
  <si>
    <t>на привлечение, переобучение, повышение квалификации трудовых ресурсов</t>
  </si>
  <si>
    <t>58, 59</t>
  </si>
  <si>
    <t>Минсвязь</t>
  </si>
  <si>
    <t>61, 62, 63, 64, 65, 66</t>
  </si>
  <si>
    <t>75, 76, 77</t>
  </si>
  <si>
    <t>Льготный лизинг</t>
  </si>
  <si>
    <t>80, 81, 82, 83, 84</t>
  </si>
  <si>
    <t>86, 87, 88</t>
  </si>
  <si>
    <t>Вхождение в капитал</t>
  </si>
  <si>
    <t>Кредитование, выдача займа</t>
  </si>
  <si>
    <t>Софиансирование создания объектов производственной и пр. инфраструктуры.</t>
  </si>
  <si>
    <t>на уплату процентов по кредитам, выплату купонного дохода</t>
  </si>
  <si>
    <t>КОЛИЧЕСТВО мероприятий</t>
  </si>
  <si>
    <t xml:space="preserve">12, 19, 20, 23, 24, 25, 29, 36, 41, 42, 43, 45, 51 </t>
  </si>
  <si>
    <t xml:space="preserve">8, 10, 13, 16, 17, 18, 21 </t>
  </si>
  <si>
    <t>на проведение НИОКР, приобретение специализированного программного обеспечения, испытаний</t>
  </si>
  <si>
    <r>
      <t>6</t>
    </r>
    <r>
      <rPr>
        <sz val="13"/>
        <color theme="1"/>
        <rFont val="Times New Roman"/>
        <family val="1"/>
        <charset val="204"/>
      </rPr>
      <t xml:space="preserve"> (проектный офис)</t>
    </r>
  </si>
  <si>
    <r>
      <rPr>
        <i/>
        <u/>
        <sz val="13"/>
        <color theme="1"/>
        <rFont val="Times New Roman"/>
        <family val="1"/>
        <charset val="204"/>
      </rPr>
      <t>30</t>
    </r>
    <r>
      <rPr>
        <i/>
        <sz val="13"/>
        <color theme="1"/>
        <rFont val="Times New Roman"/>
        <family val="1"/>
        <charset val="204"/>
      </rPr>
      <t xml:space="preserve">, </t>
    </r>
    <r>
      <rPr>
        <b/>
        <sz val="13"/>
        <color theme="1"/>
        <rFont val="Times New Roman"/>
        <family val="1"/>
        <charset val="204"/>
      </rPr>
      <t>35</t>
    </r>
  </si>
  <si>
    <r>
      <rPr>
        <b/>
        <sz val="13"/>
        <color theme="1"/>
        <rFont val="Times New Roman"/>
        <family val="1"/>
        <charset val="204"/>
      </rPr>
      <t>26,</t>
    </r>
    <r>
      <rPr>
        <i/>
        <sz val="13"/>
        <color theme="1"/>
        <rFont val="Times New Roman"/>
        <family val="1"/>
        <charset val="204"/>
      </rPr>
      <t xml:space="preserve"> </t>
    </r>
    <r>
      <rPr>
        <b/>
        <sz val="13"/>
        <color theme="1"/>
        <rFont val="Times New Roman"/>
        <family val="1"/>
        <charset val="204"/>
      </rPr>
      <t>28, 34, 37,</t>
    </r>
    <r>
      <rPr>
        <i/>
        <sz val="13"/>
        <color theme="1"/>
        <rFont val="Times New Roman"/>
        <family val="1"/>
        <charset val="204"/>
      </rPr>
      <t xml:space="preserve"> </t>
    </r>
    <r>
      <rPr>
        <i/>
        <u/>
        <sz val="13"/>
        <color theme="1"/>
        <rFont val="Times New Roman"/>
        <family val="1"/>
        <charset val="204"/>
      </rPr>
      <t>38</t>
    </r>
    <r>
      <rPr>
        <i/>
        <sz val="13"/>
        <color theme="1"/>
        <rFont val="Times New Roman"/>
        <family val="1"/>
        <charset val="204"/>
      </rPr>
      <t xml:space="preserve">, </t>
    </r>
    <r>
      <rPr>
        <b/>
        <sz val="13"/>
        <color theme="1"/>
        <rFont val="Times New Roman"/>
        <family val="1"/>
        <charset val="204"/>
      </rPr>
      <t xml:space="preserve">46, 48, 49 </t>
    </r>
  </si>
  <si>
    <r>
      <t>52,</t>
    </r>
    <r>
      <rPr>
        <b/>
        <u/>
        <sz val="13"/>
        <color theme="1"/>
        <rFont val="Times New Roman"/>
        <family val="1"/>
        <charset val="204"/>
      </rPr>
      <t xml:space="preserve"> </t>
    </r>
    <r>
      <rPr>
        <i/>
        <u/>
        <sz val="13"/>
        <color theme="1"/>
        <rFont val="Times New Roman"/>
        <family val="1"/>
        <charset val="204"/>
      </rPr>
      <t>53</t>
    </r>
  </si>
  <si>
    <r>
      <t xml:space="preserve">67, </t>
    </r>
    <r>
      <rPr>
        <b/>
        <sz val="13"/>
        <color theme="1"/>
        <rFont val="Times New Roman"/>
        <family val="1"/>
        <charset val="204"/>
      </rPr>
      <t>68</t>
    </r>
  </si>
  <si>
    <t>«Развитие автомобилестроения» - 8, 9, 10, 11, 12, 13, 14,</t>
  </si>
  <si>
    <t xml:space="preserve">«Развитие сельскохозяйственного машиностроения, машиностроения для пищевой и перерабатывающей промышленности» - 15, </t>
  </si>
  <si>
    <t xml:space="preserve"> «Развитие промышленности силовой электротехники и энергетического машиностроения» - 16, 17</t>
  </si>
  <si>
    <t xml:space="preserve">«Развитие робототехники, цифрового производства и аддитивных технологий» - 18, </t>
  </si>
  <si>
    <t>«Развитие легкой и текстильной промышленности» - 19, 20</t>
  </si>
  <si>
    <t xml:space="preserve">«Поддержка производства и реализации изделий народных художественных промыслов» - 21, </t>
  </si>
  <si>
    <t xml:space="preserve"> «Развитие индустрии детских товаров» - 22, 23</t>
  </si>
  <si>
    <t xml:space="preserve">«Развитие металлургии и промышленности редких и редкоземельных металлов» - 24 </t>
  </si>
  <si>
    <t xml:space="preserve"> «Развитие предприятий лесопромышленного комплекса» - 25, 26, 27, </t>
  </si>
  <si>
    <t>Поддержка производителей высокотехнологической продукции в гражданских отраслях промышленности» - 28, 29</t>
  </si>
  <si>
    <t xml:space="preserve">«Предоставление государственной поддержки российским судостроительным предприятиям» - 42, 43, </t>
  </si>
  <si>
    <t>«Развитие электронной и радиоэлектронной промышленности на 2013 - 2025 годы» - 44,  45</t>
  </si>
  <si>
    <t xml:space="preserve">«Развитие фармацевтической и медицинской промышленности на 2013 – 2020» - 46, 47, 48, 49, 50, </t>
  </si>
  <si>
    <t>«Стимулирование промышленной деятельности организаций оборонно-промышленного комплекса» - 51, 52</t>
  </si>
  <si>
    <t>«Государственная поддержка российских организаций самолетостроения, авиационного двигателестроения, авиационного бортового электронного оборудования и агрегатов» - 38, 40, 41</t>
  </si>
  <si>
    <t xml:space="preserve">По видам деятельности промышленности </t>
  </si>
  <si>
    <t>9, 10, 11, 12, 17, 18, 20, 21, 22, 23, 24, 25, 26, 29, 30, 32, 36, 39, 40, 41, 42, 43, 44, 45, 47, 54, 55, 57, 58, 70, 71, 73 (32 меры)</t>
  </si>
  <si>
    <t xml:space="preserve">Минкультуры </t>
  </si>
  <si>
    <t>Добавлены</t>
  </si>
  <si>
    <t xml:space="preserve">Минпромторг </t>
  </si>
  <si>
    <t>Фонд -оператор президентских грантов</t>
  </si>
  <si>
    <t xml:space="preserve">Минсельхоз </t>
  </si>
  <si>
    <t>Минспорта</t>
  </si>
  <si>
    <t>РЭЦ</t>
  </si>
  <si>
    <r>
      <t>Прямая поддержка - выделение номера мероприятия</t>
    </r>
    <r>
      <rPr>
        <b/>
        <sz val="13"/>
        <color theme="1"/>
        <rFont val="Times New Roman"/>
        <family val="1"/>
        <charset val="204"/>
      </rPr>
      <t xml:space="preserve"> полужирным</t>
    </r>
    <r>
      <rPr>
        <sz val="13"/>
        <color theme="1"/>
        <rFont val="Times New Roman"/>
        <family val="1"/>
        <charset val="204"/>
      </rPr>
      <t xml:space="preserve">; через региональные институты власти - </t>
    </r>
    <r>
      <rPr>
        <i/>
        <u/>
        <sz val="13"/>
        <color theme="1"/>
        <rFont val="Times New Roman"/>
        <family val="1"/>
        <charset val="204"/>
      </rPr>
      <t>подчеркнутым курсивом</t>
    </r>
    <r>
      <rPr>
        <i/>
        <sz val="13"/>
        <color theme="1"/>
        <rFont val="Times New Roman"/>
        <family val="1"/>
        <charset val="204"/>
      </rPr>
      <t xml:space="preserve"> .</t>
    </r>
  </si>
  <si>
    <t>№п/п</t>
  </si>
  <si>
    <t>1.</t>
  </si>
  <si>
    <t>Применение на всей территории моногорода особого правового режима ведения предпринимательской деятельности, включающего льготное налогообложение (пониженные ставки по налогу на прибыль организаций, возможность применения специального коэффициента при исчислении НДПИ, возможность не уплачивать налог на имущество организаций и земельный налог), пониженные ставки тарифов страховых взносов в ГВФ, облегченный порядок осуществления контроля и надзора</t>
  </si>
  <si>
    <t>Статья 34 Федерального закона от 29.12.2014 №473-ФЗ «О территориях опережающего социально-экономического развития в Российской Федерации»;статьи 284.4, 342.3, подпункт 12 пункта 1 и подпункт 5 пункта 2 статьи 427 Налогового кодекса Российской Федерации;Постановление Правительства Российской Федерации от 22.06.2015 № 614</t>
  </si>
  <si>
    <t>Резидент ТОСЭР – юридическое лицо, реализующее/планирующее к реализации на территории моногорода инвестиционный проект, соответствующий требованиям постановления Правительства Российской Федерации от 22.06.2015 № 614, заключившие соглашения об осуществлении деятельности в ТОСЭР с органами региональной/местной власти, включенные в реестр резидентов ТОСЭР в моногородах и отвечающие одновременно следующим требованиям:1) регистрация юридического лица осуществлена на территории моногорода;2) деятельность юридического лица осуществляется исключительно на территории моногорода;3) юридическое лицо не является градообразующей организацией моногорода или ее дочерней организацией.</t>
  </si>
  <si>
    <t xml:space="preserve">Порядком создания ТОСЭР на территориях моногородов, определенным Постановлением Правительства РФ от 22 июня 2015 г. №614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предусматривается: 1. Подача заявки на создание ТОСЭР в моногороде от субъекта Российской Федерации (за подписью главы региона), согласованная с местной властью моногорода, в Минэкономразвития России. К заявке прилагаются паспорта инвестпроектов, предполагаемых к реализации в режиме ТОСЭР (форма паспорта инвестпроекта рекомендована Комиссией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(протокол от 21.10.2016 №3);2. Рассмотрение заявки на заседании Комиссии по вопросам создания и функционирования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созданной Приказом Минэкономразвития России от 15.07.2015 №476 (одобрение Комиссией заявки или возврат на повторную доработку);3. Уведомление глав субъектов Российской Федерации, подавших заявку, об итогах рассмотрения заявки (копия протокола заседания Комиссии, предложения о доработке заявки, наличие отлагательных условий и проч.); 4. Утверждение постановления Правительства Российской Федерации о создании ТОСЭР в моногороде;5. Подписание соглашения об осуществлении деятельности в ТОСЭР в моногороде между представителями региональной/местной власти и потенциальным резидентом;6. Внесение Минэкономразвития России информации о юридическом лице в реестр резидентов ТОСЭР в моногородах;7. Информирование о резиденте налоговых органов. </t>
  </si>
  <si>
    <t>2.</t>
  </si>
  <si>
    <t>Поддержка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в том числе монопрофильных муниципальных образований</t>
  </si>
  <si>
    <t>Постановление Правительства РФ от 15.04.2014 №316«Об утверждении государственной программы Российской Федерации «Экономическое развитие и инновационная экономика»</t>
  </si>
  <si>
    <t>Субъекты Российской Федерации, далее перераспределяющие полученные средства субсидии бюджетам монопрофильных муниципальных образований или институтам поддержки МСП (микрофинансовые организации, гарантийные фонды, центры поддержки предпринимательства, региональные инжиниринговые центры и др.) для оказания мер поддержки субъектам МСП моногородов.</t>
  </si>
  <si>
    <t xml:space="preserve">3. </t>
  </si>
  <si>
    <t>Поддержка инвестиционных проектов, реализуемых на территории Российской Федерации на основе проектного финансирования</t>
  </si>
  <si>
    <t>Постановление Правительства Российской Федерации от 11.10.2014 № 1044«Об утверждении программы поддержки инвестиционных проектов, реализуемыхна территории Российской Федерации на основепроектного финансирования»</t>
  </si>
  <si>
    <t>4.</t>
  </si>
  <si>
    <t>Реализация мероприятий по строительству и (или) реконструкции объектов инфраструктуры, необходимых для осуществления физическими и юридическими лицами инвестиционных проектов в моногородах</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</si>
  <si>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порядке софинансирования некоммерческой организацией «Фонд развития моногородов» расходов субъектов Российской Федерации и муниципальных образований в целях реализации мероприятий по строительству и (или) реконструкции объектов инфраструктуры, необходимых для реализации инвестиционных проектов в моногородах (в редакции, утвержденной наблюдательным советом некоммерческой организации «Фонд развития моногородов», протокол от 06.06.2017 № 38).</t>
  </si>
  <si>
    <t xml:space="preserve"> «Фонд развития моногородов»</t>
  </si>
  <si>
    <t>5.</t>
  </si>
  <si>
    <t xml:space="preserve">Содействие в подготовке и (или) участие в финансировании инвестиционных проектов в монопрофильных муниципальных образованиях Российской Федерации (моногородах) </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</si>
  <si>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</si>
  <si>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6.</t>
  </si>
  <si>
    <t>1. Постановление Правительства Российской Федерации от 11.11.2014 № 1186 «О предоставлении из федерального бюджета субсидии некоммерческой организации «Фонд развития моногородов»;2. 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</si>
  <si>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7.</t>
  </si>
  <si>
    <t>Федеральный закон от 12.01.1996 № 7-ФЗ «О некоммерческих организациях»;Приказ Управления делами Президента РФ от 20.04.2017 №146«Об утверждении Порядка предоставления из федерального бюджета субсидии Фонду-оператору президентских грантов по развитию гражданского общества»(Зарегистрировано в Минюсте России 10.05.2017 № 46637)Положение о конкурсе на предоставление грантов Президента Российской Федерации на развитие гражданского общества</t>
  </si>
  <si>
    <t>8.                 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</si>
  <si>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32</t>
  </si>
  <si>
    <t>Российские производители колесных транспортных средств, имеющие присвоенный международный идентификационный код изготовителя (WMI), и осуществляющие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и осуществляющие либо по состоянию на 1 января 2015 г. осуществлявшие производство транспортных средств с соблюдением одного из следующих условий: в режиме промышленной сборки; в режиме, предусмотренном абзацем шестым пункта 2 статьи 10 Соглашения по вопросам свободных (специальных, особых) экономических зон на таможенной территории Таможенного союза и таможенной процедуры свободной таможенной зоны от 18 июня 2010 г.</t>
  </si>
  <si>
    <t>Порядок предоставления субсидии определен Постановлением Правительства Российской Федерации от 15.01.2014 № 32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</si>
  <si>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9.                 </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</si>
  <si>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29</t>
  </si>
  <si>
    <t>Порядок предоставления субсидии определен Постановлением Правительства Российской Федерации от 15.01.2014 № 29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осуществление научно-исследовательских и опытно-конструкторских работ и проведение испытаний колесных транспортных средств»</t>
  </si>
  <si>
    <t>10.              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</si>
  <si>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30</t>
  </si>
  <si>
    <t>Порядок предоставления субсидии определен Постановлением Правительства Российской Федерации от 15.01.2014 № 30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t>
  </si>
  <si>
    <t>11.              </t>
  </si>
  <si>
    <t xml:space="preserve">Субсидии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2018 - 2020 годах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</si>
  <si>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08.05.2015 № 451</t>
  </si>
  <si>
    <t>Российские лизинговые организации, не имеющие задолженности по налогам, сборам и иным обязательным платежам в бюджеты бюджетной системы Российской Федерации и заключившие в 2016 году не менее 100 договоров лизинга колесных транспортных средств, либо имеющие уставный капитал более 500 млн. рублей.</t>
  </si>
  <si>
    <t>Порядок предоставления субсидии определен Постановлением Правительства Российской Федерации от 08.05.2015 №451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t>
  </si>
  <si>
    <t>12.              </t>
  </si>
  <si>
    <t>Субсидии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</si>
  <si>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t>
    </r>
    <r>
      <rPr>
        <sz val="10"/>
        <color theme="1"/>
        <rFont val="Times New Roman"/>
        <family val="1"/>
        <charset val="204"/>
      </rPr>
      <t>от 31.08.2016 № 865</t>
    </r>
  </si>
  <si>
    <t xml:space="preserve">Российские производители грузовых колесных транспортных средств, осуществляющие производство грузовых колесных транспортных средств в режиме промышленной сборки и имеющие утвержденный бизнес-план инвестиционного проекта, реализующие продукцию на внутреннем и внешних рынках.Организации предоставлены государственные гарантии по облигационным займам решением Правительства Российской Федерации в 2014 году. </t>
  </si>
  <si>
    <t>Порядок предоставления субсидии определен Постановлением Правительства Российской Федерации от 31.08.2016 № 865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t>
  </si>
  <si>
    <t>13.              </t>
  </si>
  <si>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07.07.2016 №637</t>
  </si>
  <si>
    <t>Российские производители колесных транспортных средств, осуществляющие производство полноприводных автомобилей с автоматической трансмиссией на базе расположенного на территории Российской Федерации собственного научно-технического центра и реализующий проект в соответствии с бизнес-планом проекта, предусматривающим достижение ключевых показателей, начало выпуска транспортных средств не позднее 5 лет с даты подписания договора о предоставлении субсидии и количество собственных сотрудников, задействованных производителем в рамках реализации проекта, не менее 300 человек.</t>
  </si>
  <si>
    <t>Порядок предоставления субсидии определен Постановлением Правительства Российской Федерации от 07.07.2016 №637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созданием и организацией производства транспортных средств с дистанционным и автономным управлением»</t>
  </si>
  <si>
    <t>14.              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</si>
  <si>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15.01.2014 № 31</t>
  </si>
  <si>
    <t>Порядок предоставления субсидии определен Постановлением Правительства Российской Федерации от 15.01.2014 № 31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t>
  </si>
  <si>
    <t>15.              </t>
  </si>
  <si>
    <t>Субсидии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</si>
  <si>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10.02.2018 № 145.</t>
  </si>
  <si>
    <t xml:space="preserve">Российские производители самоходной и прицепной техники, осуществляющие производство техники на территории Российской Федерации, соответствующие одному из следующих требований:- производитель соответствует требованиям к российским производителям для получения субсидий, приведенным в приложении;- производитель заключил специальный инвестиционный контракт в сфере производства техники с Минпромторгом России и в полном объеме выполняет его обязательства, в том числе в части осуществления технологических операций при производстве техники;- производитель ранее получал субсидию на указанную цель и осуществляет производство техники в РФ по состоянию на 1 января 2016 года не менее 3 лет с использованием сырья, материалов, компонентов, узлов и агрегатов, изготовленных и произведенных на территории одного из государств ЕАЭС, и имеет соглашения с расположенными не менее чем в 40 субъектах РФ центрами, уполномоченными осуществлять ремонт, послепродажное и гарантийное обслуживание техники производителя, которые являются налоговыми резидентами РФ и осуществляют сервисное обслуживание техники производителя не менее 1 года. </t>
  </si>
  <si>
    <t>Порядок предоставления субсидии определен Постановлением Правительства Российской Федерации от 10.02.2018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t>
  </si>
  <si>
    <t>16.              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</si>
  <si>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t>
  </si>
  <si>
    <t>17.              </t>
  </si>
  <si>
    <t>18.              </t>
  </si>
  <si>
    <t>Порядок предоставления субсидии определен Постановлением Правительства Российской Федерации от 25.05.2017 №634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t>
  </si>
  <si>
    <t>19.              </t>
  </si>
  <si>
    <t xml:space="preserve">Субсидии предоставляются на конкурсной основе в целях возмещения части фактически произведенных и документально подтвержденных затрат, понесенных организациями на уплату процентов по кредитам, полученным в 2015 – 2018 годах в российских кредитных организациях на цели реализации проектов по увеличению объемов производства продукции легкой промышленности. Субсидии предоставляются в размере 70 процентов суммы затрат организации на уплату процентов по кредиту.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</si>
  <si>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12.01.2017 № 2</t>
  </si>
  <si>
    <t>Порядок предоставления субсидии определен Постановлением Правительства Российской Федерации от 12.01.2017 №2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2015 - 2018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t>
  </si>
  <si>
    <t>20.              </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</si>
  <si>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2013-2018 годах, на реализацию новых инвестиционных проектов по техническому перевооружению</t>
  </si>
  <si>
    <t xml:space="preserve">К субсидированию принимаются проценты по кредитам, полученным не ранее 1 января 2013 г. на реализацию инвестиционных проектов, осуществляемых после 1 января 2013.Субсидии предоставляются ежеквартально в размере до 70 процентов суммы затрат организации на уплату процентов по кредиту в расчетном периоде.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</si>
  <si>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18.01.2017 № 30</t>
  </si>
  <si>
    <t>Российские организации легкой и текстильной промышленности, реализующие инвестиционные проекты по расширению (модернизации) действующего производства продукции легкой и текстильной промышленности, направленные на реализацию следующих целевых показателей:- создание и (или) модернизация высокопроизводительных рабочих мест (не менее 10);- совокупная выручка от реализации продукции в течение 3 лет после завершения реализации инвестиционного проекта превышает объем предоставленной субсидии не менее чем в 5 раз;- индекс физического объема инвестиций в основной капитал по отношению к году, предшествующему году начала реализации инвестиционного проекта, составляет не менее 100 процентов.</t>
  </si>
  <si>
    <t>Постановление Правительства Российской Федерации от 18.01.2017 №30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2013 - 2018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t>
  </si>
  <si>
    <t>21.              </t>
  </si>
  <si>
    <t>Субсидии предоставляются: - на возмещение 50 процентов тарифов на железнодорожные перевозки по территории Российской Федерации отгруженных в отчетном периоде изделий народных художественных промыслов, изготовленных собственными силами организации;- на возмещение 90 процентов произведенных в отчетном периоде расходов за потребленные электрическую энергию и природный газ на собственные промышленно-производственные нужды для производства изделий народных художественных промыслов и их реализации;- на возмещение части затрат на уплату процентов, уплаченных в отчетном периоде текущего финансового года, по кредитам, полученным в российских кредитных организациях на закупку сырья, материалов на срок до 3 лет, на закупку технологического оборудования и запасных частей к нему на срок до 5 лет для производства изделий народных художественных промыслов. Субсидии предоставляются в размере 0,9 ключевой ставки Центрального банка Российской Федерации, действующей на дату уплаты процентов;- на возмещение 90 процентов понесенных в отчетном периоде затрат на организацию работ по продвижению изделий народных художественных промыслов на рынок- на возмещение 90 процентов понесенных затрат на проведение работ по получению документов, удостоверяющих права на охраняемые результаты интеллектуальной деятельности и средства индивидуализации, и поддержанию их в силе в части уплаченных в отчетном периоде пошлин; - на возмещение 30 процентов понесенных в отчетном периоде расходов на потребленные сырье и материалы на собственные промышленно-производственные нужды для производства изделий народных художественных промыслов;- на возмещение 90 процентов произведенных в отчетном периоде расходов за потребленный уголь на собственные промышленно-производственные нужды для производства и реализации изделий народных художественных промыслов;- на возмещение 90 процентов отчислений на страховые взносы в ГВФ.</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</si>
  <si>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 Правительства Российской Федерации от 13.05.</t>
    </r>
    <r>
      <rPr>
        <sz val="10"/>
        <color rgb="FF000000"/>
        <rFont val="Times New Roman"/>
        <family val="1"/>
        <charset val="204"/>
      </rPr>
      <t>2016 № 412.</t>
    </r>
  </si>
  <si>
    <t>Российские организации народных художественных промыслов, включенными в перечень, утвержденный Министерством промышленности и торговли Российской Федерации в соответствии с пунктом 1 статьи 4 Федерального закона "О народных художественных промыслах".</t>
  </si>
  <si>
    <t>Постановление Правительства Российской Федерации от 13.05.2016 № 412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t>
  </si>
  <si>
    <t>22.              </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</si>
  <si>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t>
    </r>
    <r>
      <rPr>
        <sz val="10"/>
        <color rgb="FF000000"/>
        <rFont val="Times New Roman"/>
        <family val="1"/>
        <charset val="204"/>
      </rPr>
      <t xml:space="preserve"> Правительства Российской Федерации от 04.11.2014 № 1162</t>
    </r>
  </si>
  <si>
    <t>Российские организации, осуществляющие  производство товаров для детей, за исключением пищевой продукции для детского питания, учебников и медиапродукции для детей; реализующие инвестиционный проект. Размер внебюджетных средств, которые планируется привлечь для реализации проекта и которые должны быть не менее 100 процентов запрашиваемого размера субсидии.</t>
  </si>
  <si>
    <t>Порядок предоставления субсидии определен Постановлением Правительства Российской Федерации от 04.11.2014 № 1162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t>
  </si>
  <si>
    <t>23.              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</si>
  <si>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конкурентоспособности»,подпрограмма 3. Развитие легкой и текстильной промышленности, народных художественных промыслов, индустрии детских товаров;Постановление Правительства Российской Федерации от 15.11.2014 № 1212</t>
  </si>
  <si>
    <t>Порядок предоставления субсидии определен Постановлением Правительства Российской Федерации от 15.11.2014 № 1212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приоритетных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приоритетных инвестиционных проектов индустрии детских товаров»</t>
  </si>
  <si>
    <t>24.              </t>
  </si>
  <si>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t>
  </si>
  <si>
    <t>Порядок предоставления субсидии определен Постановлением Правительства Российской Федерации от 21.01.2014 № 42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t>
  </si>
  <si>
    <t>25.              </t>
  </si>
  <si>
    <t>Субсидии организациям лесопромышленного комплекса на возмещение части затрат на обслуживание кредитов, полученных в российских кредитных организациях в 2014 - 2016 годах на цели формирования сезонных запасов сырья, материалов и топлива</t>
  </si>
  <si>
    <t>Российские организации лесопромышленного комплекса</t>
  </si>
  <si>
    <t>Порядок предоставления субсидии определен Постановлением Правительства РФ от 25.09.2017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t>
  </si>
  <si>
    <t>26.              </t>
  </si>
  <si>
    <t>Субсидии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</si>
  <si>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4. Развитие производства традиционных и новых материалов;Постановление Правительства Российской Федерации от 05.12.2014 № 1319</t>
  </si>
  <si>
    <t>Порядок предоставления субсидии определен Постановлением Правительства Российской Федерации от 05.12.2014 № 1319 «Об утверждении правил предоставления субсидий из федерального бюджета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t>
  </si>
  <si>
    <t>27.              </t>
  </si>
  <si>
    <t>28.              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</si>
  <si>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25.01.2017 №77</t>
  </si>
  <si>
    <t>29.              </t>
  </si>
  <si>
    <t xml:space="preserve">Субсидии российским организациям на возмещение части затрат на уплату процентов по кредитам, полученным в 2014 - 2019 годах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реализацию комплексных инвестиционных проектов по приоритетным направлениям и (или) выплату купонного дохода по облигациям, выпущенным в 2014 - 2019 годах в рамках реализации комплексных инвестиционных проектов по приоритетным направлениям гражданской промышленности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</si>
  <si>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12.03.2015 № 214</t>
  </si>
  <si>
    <t xml:space="preserve">Российские организации гражданской промышленности, получившие кредиты (либо транши) в рамках кредитных линий), соответствующие следующим требованиям:- кредит предоставлен в валюте Российской Федерации на срок не более 3 лет;- целью предоставления кредита является пополнение оборотных средств и (или) финансирование текущей производственной деятельности организации. </t>
  </si>
  <si>
    <t>Порядок предоставления субсидии определен Постановлением Правительства Российской Федерации от 12.03.2015 № 214 «Об утверждении Правил предоставления в 2015 - 2017 годах субсидий из федерального бюджета организациям промышленности для возмещения части затрат, понесенных в 2015 - 2017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t>
  </si>
  <si>
    <t>30.              </t>
  </si>
  <si>
    <t>Субсидии на возмещение затрат по созданию инфраструктуры индустриальных парков или промышленных парков</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</si>
  <si>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 Правительства Российской Федерации от 30.10.2014 № 1119</t>
  </si>
  <si>
    <t>Порядок предоставления субсидии определен Постановлением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инфраструктуры индустриальных парков и технопарков в сфере высоких технологий»</t>
  </si>
  <si>
    <t>31.              </t>
  </si>
  <si>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Подпрограмма 5. Содействие в реализации инвестиционных проектов и поддержка производителей высокотехнологичной продукции в гражданских отраслях промышленности;Постановление Правительства Российской Федерации от 25.01.2017 №76</t>
  </si>
  <si>
    <t>32.              </t>
  </si>
  <si>
    <t>Субсидия предоставляется в размере фактически предоставленной скидки пользователю от условной стоимости лицензии по сублицензионному договору, но не более 75 процентов условной стоимости лицензии</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</si>
  <si>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rgb="FF000000"/>
        <rFont val="Times New Roman"/>
        <family val="1"/>
        <charset val="204"/>
      </rPr>
      <t>Постановление Правительства Российской Федерации от 14.11.2014 № 1200</t>
    </r>
  </si>
  <si>
    <t>Российские операторы услуг, которые являются юридическими лицами или индивидуальными предпринимателями, обладающими в соответствии с лицензионными договорами правом предоставлять право использования специализированного инжинирингового программного обеспечения конечным пользователям индустрии инжиниринга и промышленного дизайна, прошедшие отбор на право получения субсидии.</t>
  </si>
  <si>
    <t>Порядок предоставления субсидии определен Постановлением Правительства Российской Федерации от 14.11.2014 № 1200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t>
  </si>
  <si>
    <t>33.              </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</si>
  <si>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30 декабря 2013 г. № 1312</t>
    </r>
  </si>
  <si>
    <t>Порядок предоставления субсидии определен Постановлением Правительства Российской Федерации от 30 декабря 2013 г. № 1312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t>
  </si>
  <si>
    <t>34.              </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</si>
  <si>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18.01.2017г. № 27</t>
    </r>
  </si>
  <si>
    <t>Порядок предоставления субсидии определен Постановлением Правительства Российской Федерации от 18.01.2017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t>
  </si>
  <si>
    <t>35.              </t>
  </si>
  <si>
    <t>Субсидии по кредитам, полученным в валюте Российской Федерации, предоставляются в размере двух третьих суммы затрат управляющей компании на уплату процентов по кредиту в расчетном периоде. При этом размер субсидии не может превышать величину, рассчитанную исходя из 0,9 установленной ключевой ставки Центрального банка Российской Федерации, действующей на дату уплаты процентов по кредиту, если процентная ставка по кредиту, полученному в валюте Российской Федерации, больше или равна ключевой ставке Центрального банка Российской Федерации, действующей на день последней уплаты процентов по кредиту.</t>
  </si>
  <si>
    <r>
      <t>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11.08.2015 № 831</t>
    </r>
  </si>
  <si>
    <t>Российские организации, реализующие инвестиционные проекты создания объектов индустриальных (промышленных) парков и (или) технопарков</t>
  </si>
  <si>
    <t>36.              </t>
  </si>
  <si>
    <r>
      <t>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t>
    </r>
    <r>
      <rPr>
        <sz val="10"/>
        <color rgb="FF000000"/>
        <rFont val="Times New Roman"/>
        <family val="1"/>
        <charset val="204"/>
      </rPr>
      <t xml:space="preserve"> Правительства Российской Федерации от 28.01.2016 № 41.</t>
    </r>
  </si>
  <si>
    <t>Порядок предоставления субсидии определен Постановлением Правительства Российской Федерации от 28.01.2016 № 41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t>
  </si>
  <si>
    <t>37.              </t>
  </si>
  <si>
    <t>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</si>
  <si>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r>
      <t xml:space="preserve">Постановление Правительства Российской Федерации от 15 апреля 2014 г. №328 «Об утверждении государственной программы Российской Федерации «Развитие промышленности и повышение ее конкурентоспособности», Постановление </t>
    </r>
    <r>
      <rPr>
        <sz val="10"/>
        <color rgb="FF000000"/>
        <rFont val="Times New Roman"/>
        <family val="1"/>
        <charset val="204"/>
      </rPr>
      <t>Правительства Российской Федерации от 15 марта 2016 г. №194</t>
    </r>
  </si>
  <si>
    <t>Порядок предоставления субсидии определен Постановлением Правительства Российской Федерации от 15 марта 2016 г. № 194 «Об утверждении правил предоставления субсидий из федерального бюджета бюджетам субъектов Российской Федерации на софинансирование расходов по возмещению части затрат на реализацию инвестиционных проектов по модернизации и развитию промышленных предприятий»</t>
  </si>
  <si>
    <t>38.              </t>
  </si>
  <si>
    <r>
      <t xml:space="preserve">Субсидии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t>
    </r>
    <r>
      <rPr>
        <sz val="10"/>
        <color theme="1"/>
        <rFont val="Times New Roman"/>
        <family val="1"/>
        <charset val="204"/>
      </rPr>
      <t>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t>
    </r>
  </si>
  <si>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09.03.2018 №301</t>
  </si>
  <si>
    <t>Порядок предоставления субсидии определен Постановлением Правительства Российской Федерации от 19.03.2018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 и признании утратившими силу некоторых актов Правительства Российской Федерации»</t>
  </si>
  <si>
    <t>39.              </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</si>
  <si>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01.07.2016 №623</t>
  </si>
  <si>
    <t>Компании-производители, реализующие проекты по подготовке и сертификации производства воздушных судов для местных и региональных воздушных линий</t>
  </si>
  <si>
    <t>Порядок предоставления субсидии определен Постановлением Правительства Российской Федерации от 01.07.2016 №623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t>
  </si>
  <si>
    <t>40.              </t>
  </si>
  <si>
    <t>Субсидии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</si>
  <si>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Постановление Правительства Российской Федерации от 15 апреля 2014 г. №303 «Об утверждении Государственной программы Российской Федерации «Развитие авиационной промышленности на 2013-2025 годы», Постановление Правительства Российской Федерации от 04.04.2016 №267</t>
  </si>
  <si>
    <t>Организации авиационной промышленности, осуществляющие деятельность в области двигателестроения, т.е. юридические лица, осуществляющие разработку, производство, испытания и ремонт авиационной техники, не имеющие просроченной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t>
  </si>
  <si>
    <t>Порядок предоставления субсидии определен Постановлением Правительства Российской Федерации от 04.04.2016 №267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t>
  </si>
  <si>
    <t>41.              </t>
  </si>
  <si>
    <t>Постановление Правительства Российской Федерации от 15 апреля 2014 г. № 303 «Об утверждении Государственной программы Российской Федерации «Развитие авиационной промышленности на 2013-2025 годы»Постановление Правительства Российской Федерации от 27.12.2017 №1662</t>
  </si>
  <si>
    <t>Российские предприятия отрасли авиационного агрегатостроения, реализующие проекты по выходу на мировой рынок в качестве поставщиков компонентов и агрегатов 2 - 4 уровней</t>
  </si>
  <si>
    <t>Порядок предоставления субсидии определен Постановлением Правительства Российской Федерации от 27.12.2017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t>
  </si>
  <si>
    <t>42.              </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</si>
  <si>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02.04.2009 №295</t>
  </si>
  <si>
    <t>43.              </t>
  </si>
  <si>
    <t>Постановление Правительства Российской Федерации от 15 апреля 2014 г. №304 «Об утверждении государственной программы Российской Федерации «Развитие судостроения и техники для освоения шельфовых месторождений на 2013 - 2030 годы» (в ред. Постановления Правительства РФ от 31.03.2017 №374), Постановление Правительства Российской Федерации от 22 мая 2008 № 383</t>
  </si>
  <si>
    <t>44.              </t>
  </si>
  <si>
    <t>Субсидии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t>
  </si>
  <si>
    <t xml:space="preserve">Порядок предоставления субсидии определен Постановлением Правительства Российской Федерации от 17 февраля 2016 г. № 109 «Об утверждении Правил предоставления из федерального бюджета субсидий российским организациям на возмещение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</si>
  <si>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45.              </t>
  </si>
  <si>
    <t>Постановление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</si>
  <si>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Порядок предоставления субсидии определен Постановлением Правительства Российской Федерации от 17 февраля 2016 г. № 110 «Об утверждении Правил предоставления субсидии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t>
  </si>
  <si>
    <t>46.              </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</si>
  <si>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30.12.2015 № 1503</t>
  </si>
  <si>
    <t>Российские организации, реализующие проекты, направленные на н на разработку схожих по фармакотерапевтическому действию и улучшенных аналогов инновационных лекарственных препаратов для лечения ряда социально значимых заболеваний, разработанных в том числе на основе биядерных координационных соединений d-металлов и алифатических тиолов, с использованием технологий получения генно-инженерных лекарственных средств на основе высокоэффективной экспрессионной клеточной платформы, обеспечивающей суспензионное выращивание модифицированных культур клеток высокой плотности в перфузионных системах культивирования, выделение и очистку целевых продуктов без использования сырья животного происхождения, включая технологии высокопроизводительного скрининга фаговых дисплейных библиотек с применением биоинформатических методов для оптимизации кандидатов.</t>
  </si>
  <si>
    <t>47.              </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</si>
  <si>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Российской Федерации от 01.10.2015 № 1045</t>
  </si>
  <si>
    <t>Порядок предоставления субсидии определен Постановлением Правительства Российской Федерации от 01.10.2015 № 1045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 на 2013 - 2020 годы»</t>
  </si>
  <si>
    <t>48.              </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</si>
  <si>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1047</t>
  </si>
  <si>
    <t>Порядок предоставления субсидии определен Постановлением Правительства от 01.10.2015 № 1047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лекарственных средств и (или) производства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t>
  </si>
  <si>
    <t>49.              </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</si>
  <si>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Подпрограмма 2. Развитие производства медицинских изделий;Постановление Правительства от 01.10.2015 № 1048</t>
  </si>
  <si>
    <t>Порядок предоставления субсидии определен Постановлением Правительства от 01.10.2015 № 1048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</si>
  <si>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50.              </t>
  </si>
  <si>
    <t>Постановление Правительства Российской Федерации от 15 апреля 2014 г. № 305 «Об утверждении Государственной программы Российской Федерации «Развитие фармацевтической и медицинской промышленности на 2013-2020 годы», Постановление Правительства от 01.10.2015 № 1046</t>
  </si>
  <si>
    <t>Порядок предоставления субсидии определен Постановлением Правительства от 01.10.2015 №1046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t>
  </si>
  <si>
    <t>51.              </t>
  </si>
  <si>
    <t xml:space="preserve">Постановление Правительства РФ от 16.05.2016 №425-8 «Об утверждении государственной программы Российской Федерации «Развитие оборонно-промышленного комплекса»Постановление Правительства Российской Федерации от 30.03.2009 № 265 </t>
  </si>
  <si>
    <t>Российские организации оборонно-промышленного комплекса, включенные в сводный реестр организаций оборонно-промышленного комплекса, получившие кредит в учреждении Центрального банка Российской Федерации или банке на осуществление проекта начиная с 1 января 2014 г. и направившие его на реализацию инновационных и инвестиционных проектов по выпуску высокотехнологичной продукции</t>
  </si>
  <si>
    <t>52.              </t>
  </si>
  <si>
    <t>Постановление Правительства РФ от 16.05.2016 №425-8 «Об утверждении государственной программы Российской Федерации «Развитие оборонно-промышленного комплекса», Постановление Правительства РФ от 14.03.2017 №295</t>
  </si>
  <si>
    <t>53.              </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</si>
  <si>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в моногородах</t>
  </si>
  <si>
    <t>Предусматривается реализация дополнительных мероприятий, активной политики занятости населения, стимулирование мобильности трудовых ресурсов, предусматривающих привлечение трудовых ресурсов в субъекты Российской Федерации, включенные в перечень субъектов Российской Федерации, привлечение трудовых ресурсов в которые является приоритетным, утвержденный распоряжением Правительства Российской Федерации от 20 апреля 2015 г. №696-р</t>
  </si>
  <si>
    <t>Постановление Правительства Российской Федерации от 15.04.2014 №298 «Об утверждении государственной программы Российской Федерации «Содействие занятости населения»Приказ Минтруда России от 05.02.2018 №54н</t>
  </si>
  <si>
    <t xml:space="preserve">Порядок и условия предоставления и распределения в 2018 году субсидии из федерального бюджета бюджетам субъектов Российской Федерации на реализацию дополнительных мероприятий в сфере занятости населения установлены приложением №6 к государственной программе Российской Федерации "Содействие занятости населения", утвержденной постановлением Правительства Российской Федерации от 15 апреля 2014 г. №298.Субсидии предоставляются бюджетам субъектов Российской Федерации, региональные программы которых прошли отбор, осуществляемый в соответствие с приказом Минтруда России от 05.02.2018 №54н "Об утверждении Порядка организации проведения в 2018 году отбора программ субъектов Российской Федерации, предусматривающих дополнительные мероприятия в сфере занятости населения, направленные на снижение напряженности на рынке труда субъектов Российской Федерации" </t>
  </si>
  <si>
    <t>54.              </t>
  </si>
  <si>
    <t>Поддержка сельскохозяйственных товаропроизводителей, организаций и индивидуальных предпринимателей, осуществляющих первичную и (или) последующую (промышленную) переработку сельскохозяйственной продукции, и сельскохозяйственных потребительских кооперативов</t>
  </si>
  <si>
    <t>Субсидии предоставляются в целях софинансирования расходных обязательств субъектов Российской Федерации, связанных с реализацией региональных (муниципальных) программ развития агропромышленного комплекса.</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</si>
  <si>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годы»Приказ Минсельхоза России от 27.07.2017 № 373 «Об утверждении документов, предусмотренных Правилами предоставления и распределения субсидий из федерального бюджета бюджетам субъектов Российской Федерации на содействие достижению целевых показателей региональных программ развития агропромышленного комплекса, приведенными в приложении № 9 к Государственной программе развития сельского хозяйства и регулирования рынков сельскохозяйственной продукции, сырья и продовольствия на 2013 - 2020 годы, утвержденной Постановлением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</si>
  <si>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55.              </t>
  </si>
  <si>
    <t>Информационное и организационно-методическое сопровождение мероприятий по балансу трудовых ресурсов в монопрофильных муниципальных образованиях (моногорода), расположенных на территории Дальневосточного федерального округа</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</si>
  <si>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 Устав АНО «Агентство по развитию человеческого капитала на Дальнем Востоке»</t>
  </si>
  <si>
    <t>Монопрофильное муниципальное образование (моногород), расположенное на территории Дальневосточного федерального округа</t>
  </si>
  <si>
    <t>Заключение органами исполнительной власти субъектов Российской Федерации (моногородов) Дальневосточного федерального округа соглашений о сотрудничестве с АНО «Агентство по развитию человеческого капитала на Дальнем Востоке»</t>
  </si>
  <si>
    <t xml:space="preserve"> Минвостокразвития России</t>
  </si>
  <si>
    <t>56.              </t>
  </si>
  <si>
    <t>Государственная поддержка инвестиционных проектов, планируемых к реализации на территории Дальнего Востока (включая территории монопрофильных муниципальных образований (моногородов)), в части субсидирования затрат на создание и (или) реконструкцию объектов инфраструктуры и технологическое присоединение</t>
  </si>
  <si>
    <t>Предоставление из федерального бюджета субсидий юридическим лицам (за исключением государственных (муниципальных) учреждений)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территории Дальнего Востока (включая территории моногородов)</t>
  </si>
  <si>
    <t xml:space="preserve">Постановление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 Постановление Правительства Российской Федерации от 09.07.2015 № 693 «О порядке предоставления из федерального бюджета субсидий на финансовое обеспечение затрат на создание и (или) реконструкцию объектов инфраструктуры, а также на технологическое присоединение энергопринимающих устройств к электрическим сетям и газоиспользующего оборудования к газораспределительным сетям в целях реализации инвестиционных проектов на территориях Дальнего Востока и Байкальского региона» </t>
  </si>
  <si>
    <t>Отбор инвестиционных проектов, планируемых к реализации на территории Дальнего Востока (включая территории моногородов) в соответствии с методикой, утверждённой Постановлением Правительства Российской Федерации от 16.10.2014 № 1055;- рассмотрение инвестиционного проекта подкомиссией по вопросам реализации инвестиционных  проектов на Дальнем Востоке и в Байкальском регионе Правительственной комиссии по вопросам социально-экономического развития Дальнего Востока и Байкальского региона;- включение инвестиционного проекта в перечень инвестиционных проектов, планируемых к реализации на территории Дальнего Востока, утверждаемый Правительством Российской Федерации;- заключение инвестиционного соглашения, предусмотренного Методикой;- заключение соглашения о предоставлении субсидии в соответствии с Правилами</t>
  </si>
  <si>
    <t>57.              </t>
  </si>
  <si>
    <t>Государственная гарантия Российской Федерации</t>
  </si>
  <si>
    <t>Государственная гарантия предоставляется в обеспечение исполнения обязательств принципала по возврату суммы кредита (погашению основного долга) в части, составляющей до 70 процентов фактически предоставленной принципалу суммы кредита (основного долга), привлекаемого принципалом в валюте Российской Федерации на срок от 3 до 10 лет на реализацию (финансирование) принципалом инвестиционных проектов на территории Северо-Кавказского федерального округа.</t>
  </si>
  <si>
    <t>Постановление Правительства Российской Федерации от 4 мая 2011 г. № 338</t>
  </si>
  <si>
    <t>1. Для участия в отборе принципал направляет в Минкавказ России заявку.2. Минкавказ России проверяет правильность ее оформления, комплектность представленных документов. По результатам проведенной проверки Минкавказ России осуществляет подготовку заключения о соответствии или не соответствии заявки критериям и условиям порядка отбора. 3. В отношении заявок, по результатам рассмотрения которых подготовлено заключение Минкавказа России об их соответствии критериям и условиям порядка отбора, Минкавказ России организовывает работу по подготовке таких заявок к рассмотрению в рамках очередного заседания Межведомственной инвестиционной комиссии, созданной Минкавказом России (далее - инвестиционная комиссия). 4. Инвестиционная комиссия рассматривает инвестиционные проекты, претендующие на предоставление гарантий, на соответствие целям, задачам и приоритетам социально-экономического развития, определенных в Стратегии социально-экономического развития Северо-Кавказского федерального округа до 2025 года, утвержденной распоряжением Правительства Российской Федерации от 6 сентября 2010 г. № 1485-р.5. На основании заключения инвестиционной комиссии издается решение об отборе принципалов и инвестиционных проектов, оформляемое актом Минкавказа России.6. Минфин России на основании решения Минкавказа России подготавливает и направляет в Правительство Российской Федерации проект акта Правительства Российской Федерации о предоставлении гарантии.7. Предоставление принципалом и кредитором агенту Правительства Российской Федерации документов, предусмотренных Постановлением Правительства № 338.8. Запрос Минфина России по получении уведомления агента Правительства в Федеральной налоговой службе, Пенсионном фонде Российской Федерации и Фонде социального страхования Российской Федерации документов, предусмотренных Постановлением Правительства № 338.9. Осуществление агентом Правительства Российской Федерации проверки и анализа (в т.ч. анализ финансового состояния принципала) документов, представленных Федеральной налоговой службой, Пенсионным фондом Российской Федерации и Фондом социального страхования Российской Федерации.10. Агент Правительства Российской Федерации подготавливает и направляет в Минфин России мотивированное заключение о невыполнении условий предоставления гарантии, а также информирует об указанных результатах принципала/ заключение, содержащее однозначные выводы о возможности принятия решения о заключении договора о предоставлении гарантии.11. Министерство финансов Российской Федерации после получения заключения агента Правительства Российской Федерации принимает решение о заключении договора о предоставлении гарантии.12. На основании приказа Министерства финансов Российской Федерации агент Правительства Российской Федерации осуществляет подготовку проектов договора о предоставлении государственной гарантии субъекта Российской Федерации, договора о предоставлении гарантии, гарантии.13. По получении подписанных иными сторонами проектов указанных договоров агент Правительства Российской Федерации оформляет  договор о предоставлении государственной гарантии субъекта Российской Федерации, документы, связанные с принятием государственной гарантии субъекта Российской Федерации, договор о предоставлении гарантии, гарантию, иные документы, связанные с предоставлением гарантии, и представляет в Минфин России оригиналы вступивших в силу договора о предоставлении государственной гарантии субъекта Российской Федерации, государственной гарантии субъекта Российской Федерации, договора о предоставлении гарантии, копию гарантии.14. Подписание Договора о предоставлении гарантии, заключаемый Минфином России с кредитором, агентом Правительства Российской Федерации и принципалом.</t>
  </si>
  <si>
    <t>Минкавказа России</t>
  </si>
  <si>
    <t>58.              </t>
  </si>
  <si>
    <t>Предоставление финансовой поддержки на проведение капитального ремонта многоквартирных домов</t>
  </si>
  <si>
    <t xml:space="preserve">Постановление Правительства Российской Федерации от 17 января 2017 года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</si>
  <si>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Финансовая поддержка предоставляется на основании заявки субъекта Российской Федерации. Для ее получения необходимо:а) подтвердить выполнение капитального ремонта;б) достижение значений целевых показателей экономии расходов на коммунальные ресурсы не менее чем на 10 % (если финансовая поддержка предоставляется на возмещение части расходов на оплату работ по энергосбережению);в) подтвердить привлечение кредитов (займов) для проведения капитального ремонта общего имущества в многоквартирных домах (если финансовая поддержка предоставляется на возмещение части расходов по уплате процентов по кредитам.</t>
  </si>
  <si>
    <t>ГК - Фонд содействия реформированию жилищно-коммунального хозяйства</t>
  </si>
  <si>
    <t>59.              </t>
  </si>
  <si>
    <t>Предоставление финансовой поддержки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t>
  </si>
  <si>
    <t>Постановление Правительства Российской Федерации от 25 августа 2017 года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t>
  </si>
  <si>
    <t>60.              </t>
  </si>
  <si>
    <t>Поддержка субъектов Российской Федерации, реализующих проекты по созданию индустриальных парков, промышленных технопарков и технопарков в сфере высоких технологий</t>
  </si>
  <si>
    <t>Возмещение затрат субъекта Российской Федерации на создание, модернизацию и (или) реконструкцию объектов инфраструктуры индустриальных парков и технопарков в объеме уплаченных резидентами индустриальных парков и технопарков в федеральный бюджет налогов и таможенных пошлин</t>
  </si>
  <si>
    <t>Постановление Правительства Российской Федерации от 30.10.2014 № 1119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технологий»;Постановление Правительства Российской Федерации от 20.01.2016 № 15 «Об утверждении Правил предоставления субсидий из федерального бюджета бюджетам субъектов Российской Федерации на возмещение затрат по созданию инфраструктуры индустриальных парков или технопарков, за исключением технопарков в сфере высоких технологий»</t>
  </si>
  <si>
    <t>1. Субъект Российской Федерации направляет в Минпромторг России или Минкомсвязь России заявку на возмещение затрат.2. В случае соответствия заявки требованиям Постановления № 1119 и положительного заключения об отраслевых рисках проекта Минпромторг России или Минкомсвязь России направляют проект акта Правительства Российской Федерации о включении проекта в перечень проектов на согласование в Минфин России.3. В случае положительного заключения об обоснованности включения проекта в перечень проектов Минфин России согласовывает указанный проект акта Правительства Российской Федерации.4. Правительство Российской Федерации утверждает перечень проектов5. Субъект Российской Федерации заключает соглашение о предоставлении субсидии с Минпромторгом России или Минкомсвязью России.</t>
  </si>
  <si>
    <t>61.              </t>
  </si>
  <si>
    <t>Программа льготного займа «Проекты развития»</t>
  </si>
  <si>
    <t>Льготное заемное финансирование проектов, реализуемых по приоритетным направлениям российской промышленности и направленных на производство новой конкурентоспособной и высокотехнологичной продукции гражданского назначения с импортозамещающим или экспортным потенциалом.</t>
  </si>
  <si>
    <t>Российский субъект деятельности в сфере промышленности, соответствующий требованиям ФРП</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</si>
  <si>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17.02.2017)Подача заявок на получение займа осуществляется в онлайн режиме через Личный кабинет  Фонда развития промышленности.</t>
  </si>
  <si>
    <t>Фонд развития промышленности</t>
  </si>
  <si>
    <t>62.              </t>
  </si>
  <si>
    <t>Льготное заемное финансирование на уплату части авансового платежа по договору лизинга промышленного оборудования.</t>
  </si>
  <si>
    <t>Условия и порядок отбора проектов для финансирования по программе «Лизинговые проекты» определены Стандартом Фонда развития промышленности №СФ-И-53 (утвержден Наблюдательным советом Фонда развития промышленности 17.02.2017). Подача заявок на получение займа осуществляется через уполномоченные лизинговые компании, перечень которых размещен на сайте Фонда развития промышленности</t>
  </si>
  <si>
    <t>63.              </t>
  </si>
  <si>
    <t>Льготное заемное финансирование проектов, направленных на производство станкоинструментальной продукции гражданского назначения с импортозамещающим или экспортным потенциалом.</t>
  </si>
  <si>
    <t>Условия и порядок отбора проектов для финансирования по программе «Создание серийных производств станкоинструментальной продукции» определены Стандартом Фонда развития промышленности №СФ-И-55 (утвержден Наблюдательным советом Фонда развития промышленности 17.02.2017). Подача заявок на получение займа осуществляется в онлайн режиме через Личный кабинет  Фонда развития промышленности</t>
  </si>
  <si>
    <t>64.              </t>
  </si>
  <si>
    <t>Льготное заемное финансирование проектов предприятий оборонно-промышленного комплекса, направленных на создание высокотехнологичной продукции гражданского или двойного назначения.</t>
  </si>
  <si>
    <t>Российский субъект деятельности в сфере промышленности, включенный в Сводный реестр организаций оборонно-промышленного комплекса (в том числе дочернее общество такой организации), соответствующий  требованиям ФРП</t>
  </si>
  <si>
    <t>Условия и порядок отбора проектов для финансирования по программе «Конверсия» определены Стандартом Фонда развития промышленности №СФ-И-88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t>
  </si>
  <si>
    <t>65.              </t>
  </si>
  <si>
    <t>Льготное заемное финансирование проектов, направленных на производство комплектующих изделий, применяемых в составе промышленной продукции, перечисленной в приложении к ПП РФ №719 от 17.07.2015.</t>
  </si>
  <si>
    <t>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t>
  </si>
  <si>
    <t>66.              </t>
  </si>
  <si>
    <t>Федеральный и региональные фонды совместно предоставляют займы под 1% и 5% годовых на реализацию проектов в рамках программ «Проекты развития» и «Комплектующие изделия» в соотношении 70% (федеральные средства) на 30% (средства регионов).</t>
  </si>
  <si>
    <t>67.              </t>
  </si>
  <si>
    <t>Создание и реконструкция объектов культурного наследия и туристской инфраструктуры.</t>
  </si>
  <si>
    <t>Сохранение культурного и исторического наследия, обеспечение доступа для реализации творческого потенциала граждан, обеспечение доступа к отечественным культурным ценностям всем гражданам России; Развитие туристской инфраструктуры, повышение качества и доступности услуг в сфере туризма</t>
  </si>
  <si>
    <t>Постановление Правительства Российской Федерации от 15 апреля 2014 года № 317 «Об утверждении государственной программы Российской Федерации «Развитие культуры и туризма» на 2013-2020 годы» Постановление Правительства РФ от 02.08.2011 №644«О федеральной целевой программе «Развитие внутреннего и въездного туризма в Российской Федерации (2011 - 2018 годы)»Приказ Ростуризма от 22.04.2013 №120-Пр/13«Об утверждении Положения о конкурсном отборе инвестиционных проектов для включения в состав мероприятий федеральной целевой программы «Развитие внутреннего и въездного туризма в Российской Федерации (2011 - 2018 годы)»</t>
  </si>
  <si>
    <t>Субъект Российской Федерации, на территории которого , в том числе, находится монопрофильное муниципальное образование (моногород)</t>
  </si>
  <si>
    <t>Минкультуры России</t>
  </si>
  <si>
    <t>68.              </t>
  </si>
  <si>
    <t>Постановление Правительства РФ от 15.04.2014 № 317 «Об утверждении государственной программы Российской Федерации «Развитие культуры и туризма» на 2013-2020 годы»Постановление Правительства РФ от 26.01.2016 №38 «О предоставлении субсидий из федерального бюджета на поддержку кинематографии»Приказ Федерального фонда социальной и экономической поддержки отечественной кинематографии от 27.12.2017 №187</t>
  </si>
  <si>
    <t>69.              </t>
  </si>
  <si>
    <t>Субсидии из федерального бюджета: -  на софинансирование государственных программ развития физической культуры и спорта; - некоммерческим организациям на финансирование развития объектов государственной собственности Российской Федерации, переданных им в безвозмездное пользование для развития видов спорта, включенных в программы Олимпийских игр.</t>
  </si>
  <si>
    <t>Предоставляется: 1. Региональным и местным бюджетам на софинансирование государственных программ субъектов Российской Федерации и расходных обязательств органов местного самоуправления, направленных на цели развития физической культуры и спорта.2. Некоммерческим организациям на финансирование развития объектов государственной собственности Российской Федерации, переданных им в безвозмездное пользование для развития видов спорта, включенных в программы Олимпийских игр.</t>
  </si>
  <si>
    <t>Постановление Правительства Российской Федерации от 21.01.2015 г. №30 «О федеральной целевой программе «Развитие физической культуры и спорта в Российской Федерации на 2016 - 2020 годы»</t>
  </si>
  <si>
    <t>70.              </t>
  </si>
  <si>
    <t>Постановление Правительства Российской Федерации от 26.12.2017 №1642 «Об утверждении государственной программы Российской Федерации «Развитие образования»Распоряжение Правительства Российской Федерации от 23.10.2015 г.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</si>
  <si>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71.              </t>
  </si>
  <si>
    <t>Реализация инвестиционных проектов, направленных на развитие монопрофильных муниципальных образований</t>
  </si>
  <si>
    <t>ВЭБ предоставляет кредиты, займы, гарантии и поручительства, а также осуществляет финансирование на возвратной основе</t>
  </si>
  <si>
    <t>Меморандум о финансовой политике государственной корпорации «Банк развития и внешнеэкономической деятельности (Внешэкономбанк)», утвержден распоряжением Правительства Российской Федерации от 27 июля 2007 года № 1007-р</t>
  </si>
  <si>
    <t>Участники (инициаторы) инвестиционных проектов в моногородах</t>
  </si>
  <si>
    <t>В моногородах Внешэкономбанком осуществляется реализация инвестиционных проектов, соответствующих основным направлениям инвестиционной деятельности Внешэкономбанка, установленным Меморандумом, а также следующим критериям: а) срок окупаемости проекта - более 5 лет; б) общая стоимость проекта - более 1 млрд. рублей; в) минимальный размер предоставляемых Внешэкономбанком кредитов, займов, гарантий, поручительств и финансирования на возвратной основе устанавливается в размере 0,5 млрд. рублей или в размере суммы в иностранной валюте, эквивалентной 0,5 млрд. рублей.</t>
  </si>
  <si>
    <t xml:space="preserve"> ГК Внешэкономбанк</t>
  </si>
  <si>
    <t>72.              </t>
  </si>
  <si>
    <t>73.              </t>
  </si>
  <si>
    <t>74.              </t>
  </si>
  <si>
    <t>АО «Корпорация «МСП» предоставляет гарантии субъектам МСП в рамках реализации средних и крупных проектов, целевых программ (независимые гарантии более 100 млн рублей).АО «Корпорация «МСП»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РГО).Условия предоставления:- вознаграждение – 0,75% годовых от суммы гарантии за весь срок действия гарантии;- максимальный срок – 184 месяца;- гарантия и поручительство совместно обеспечивают исполнение обязательств Заемщика по возврату кредитору в пределах 75% текущей суммы основного долга, невозвращенной в установленные кредитным договором/договором займа порядке и сроки без учета процентов за пользование кредитом/займом и иных платежей.</t>
  </si>
  <si>
    <t>Федеральный закон от 24.07.2007  № 209-ФЗ«О развитии малого и среднего предпринимательства в Российской Федерации»</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</si>
  <si>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требования:1. Соответствие требованиям ст.4 Федерального закона №209-ФЗ;2 Любые виды предпринимательской деятельности;3 Регистрация бизнеса на территории Российской Федерации;4 Отсутствие отрицательной кредитной истории по кредитам с гарантией АО «Корпорация «МСП»;5. Отсутствие просроченной задолженности по налогам, сборам и т.п.6. Не применяются процедуры несостоятельности (банкротства)</t>
  </si>
  <si>
    <t>75.              </t>
  </si>
  <si>
    <t>Постановление Правительства РФ от 30.12.2017 № 1706«Об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t>
  </si>
  <si>
    <t>76.              </t>
  </si>
  <si>
    <t>АО «Корпорация «МСП» предоставляет субъектам МСП сервисы информационной и маркетинговой поддержки через единый личный кабинет на Портале Бизнес-навигатора МСП. Информационные системы включают сервисы:– Бизнес-навигатор МСП, обеспечивающий сбор, обработку, хранение и предоставление информации о рыночной среде, перспективных местах для развития различных видов бизнеса, каталоге типовых бизнес-планов для отдельных видов деятельности субъектов МСП, существующих видах поддержки МСП;– Коммуникационную платформу, обеспечивающую создание коммуникационной среды для открытого и эффективного взаимодействия субъектов МСП между собой и с крупнейшими заказчиками, проверку контрагентов, поиск, мониторинг и просмотр детальных сведений о проводимых крупнейшими заказчиками закупках в соответствии с Законом №223-ФЗ, а также планов закупки товаров, работ, услуг крупнейших заказчиков, функционал для публикации расширенной информации о компании, объявлений о своих товарах, работах, услугах, а также прайс-листов;– Маркетинговую платформу («Поток»), реализующую использование субъектами МСП набора маркетинговых инструментов присутствия и продвижения бизнеса в сети Интернет, и включающая бесплатный функционал с упрощенным механизмом создания и регистрации своего сайта, а также страниц, посвященных бизнесу, в сети Интернет и самостоятельного получения обратных звонков от клиентов (соответствующий приобретаемым АО «Корпорация «МСП» правам использования (лицензии) информационной системы);– «Жизненные ситуации», обеспечивающие доступ начинающих предпринимателей и действующих субъектов МСП к консультационной информации в формате жизненных ситуаций (кейсов) по стадиям жизненного цикла бизнеса: открытие, становление, развитие, вложение прибыли, выход из бизнеса. – Портал Бизнес-навигатора МСП, обеспечивающий регистрацию, идентификацию и аутентификацию пользователей Бизнес-навигатора МСП, Коммуникационной платформы, Поток и Жизненных ситуаций, а также ведение личного кабинета пользователя. Доступ пользователей – субъектов МСП к полному бесплатному функционалу сервисов АО «Корпорация «МСП» осуществляется только при подтверждении наличия компании или индивидуального предпринимателя в Едином реестре субъектов МСП.</t>
  </si>
  <si>
    <t>Программа деятельности АО «Корпорация «МСП» на 2018 год, утвержденная протоколом заседания Совета директоров АО «Корпорация «МСП» от 18.12.2017 № 47Протокол Совета директоров АО «Корпорация «МСП» от 29.06.2017 № 37 «Требования к предоставлению акционерным обществом «Федеральная корпорация по развитию малого и среднего предпринимательства» услуги по регистрации на Портале Бизнес-навигатора МСП.</t>
  </si>
  <si>
    <t>1. Индивидуальные предприниматели, являющиеся субъектами малого и среднего предпринимательства2. Юридические лица, являющиеся субъектами малого и среднего предпринимательства3. Граждане Российской Федерации4. Иностранные граждане и лица без гражданства, имеющие место проживания или место жительства в Российской Федерации</t>
  </si>
  <si>
    <t>77.              </t>
  </si>
  <si>
    <t>Федеральный закон от 18.07.2011 № 223-ФЗ «О закупках товаров, работ, услуг отдельными видами юридических лиц»; Федеральный закон от 24.07.2007 № 209-ФЗ«О развитии малого и среднего предпринимательства в Российской Федерации»Постановление Правительства Российской Федерации от 11.12.2014 № 1352 «Об особенностях участия субъектов малого и среднего предпринимательства в закупках товаров, работ, услуг отдельными видами юридических лиц»</t>
  </si>
  <si>
    <t>78.              </t>
  </si>
  <si>
    <t>Условия Программы:- лизинговая ставка:6 % - российское оборудование;8 % - иностранное оборудование;- срок – от 13 до 60 месяцев;- сумма финансирования – от 5 до 200 млн рублей (аванс от 15%).</t>
  </si>
  <si>
    <t>Федеральный закон от 24.07.2007 № 209-ФЗ«О развитии малого и среднего предпринимательства в Российской Федерации»Протокол Совета директоров АО «Корпорация «МСП» от 17.11.2017 № 45 «Порядок и условияреализации дочерними обществами акционерного общества «Федеральная корпорация по развитию малого и среднего предпринимательства» льготных лизинговых программдля субъектов малого предпринимательства»</t>
  </si>
  <si>
    <t>1. Соответствие критериям отнесения к категории субъектов «микропредприятия» или «малые предприятия» в соответствии с Федеральным законом от 24.07.2007 № 209-ФЗ.2. Срок деятельности – от 12 месяцев.3. Резидент Российской Федерации.</t>
  </si>
  <si>
    <t>79.              </t>
  </si>
  <si>
    <t>Гарантийная поддержка</t>
  </si>
  <si>
    <t>Федеральный закон от 24.07.2007 № 209-ФЗ«О развитии малого и среднего предпринимательства в Российской Федерации»</t>
  </si>
  <si>
    <t>80.              </t>
  </si>
  <si>
    <t>Кредитная поддержка в рамках продукта «Развитие моногородов»</t>
  </si>
  <si>
    <t xml:space="preserve">Оказание кредитной поддержки субъектам МСП, зарегистрированным или осуществляющим предпринимательскую деятельность на территории моногородов в соответствии с Распоряжением Правительства Российской Федерации от 29 июля 2014 года №1398-р </t>
  </si>
  <si>
    <t>81.              </t>
  </si>
  <si>
    <t>Кредитная поддержка в рамках Программы стимулирования субъектов малого и среднего предпринимательства</t>
  </si>
  <si>
    <r>
      <t xml:space="preserve">Федеральный закон </t>
    </r>
    <r>
      <rPr>
        <sz val="10"/>
        <rFont val="Times New Roman"/>
        <family val="1"/>
        <charset val="204"/>
      </rPr>
      <t xml:space="preserve">от </t>
    </r>
    <r>
      <rPr>
        <sz val="10"/>
        <color rgb="FF000000"/>
        <rFont val="Times New Roman"/>
        <family val="1"/>
        <charset val="204"/>
      </rPr>
      <t>24.07.2007 № 209-ФЗ «О развитии малого и среднего предпринимательства в Российской Федерации»</t>
    </r>
  </si>
  <si>
    <t>82.              </t>
  </si>
  <si>
    <t xml:space="preserve">-  Условия предоставления финансирования:-на инвестиционные цели (на срок до 7 лет по ставке 8,9% и 9,9%» годовых, сумма кредита от 3 - 500 млн. руб.),на цели пополнения оборотных средств (на срок до 1 года по ставке 9,6% и 10,6% годовых, сумма кредита от 1 - 500 млн. руб.). </t>
  </si>
  <si>
    <t>83.              </t>
  </si>
  <si>
    <t>Субъекты МСП(юридические лица и индивидуальные предприниматели). Требования к заемщикам в соответствии требованиям АО «МСП Банк».</t>
  </si>
  <si>
    <t>84.              </t>
  </si>
  <si>
    <t>85.              </t>
  </si>
  <si>
    <t>Постановление Правительства Российской Федерации от 22 ноября 2011 г.  № 964 «О порядке осуществления деятельности по страхованию экспортных кредитов и инвестиций от предпринимательских и политических рисков»,Федеральный закон от 18 июля 2011 г.  № 236-ФЗ «О внесении изменений в отдельные законодательные акты Российской Федерации в целях совершенствования механизма страхования экспортных кредитов и инвестиций от предпринимательских и политических рисков»</t>
  </si>
  <si>
    <t>АО «ЭКСАР»</t>
  </si>
  <si>
    <t>86.              </t>
  </si>
  <si>
    <t>87.              </t>
  </si>
  <si>
    <t>88.              </t>
  </si>
  <si>
    <t>89.              </t>
  </si>
  <si>
    <t>Постановление Правительства Российской Федерации от 15.09.2017 г. № 1104 Постановление Правительства Российской Федерации от 29.06.2017 г. № 776.Постановление Правительства Российской Федерации № 620 от 24.05.2017.Постановление Правительства Российской Федерации от 26 апреля 2017 г. № 496.Приказ Министерства промышленности и торговли Российской Федерации от 23.06.2017 г. № 1993.Постановление правительства Российской Федерации от 17.12.2016 № 1388.Постановление от 15.12.2016 года №1368.Постановление Правительства Российской Федерации от 24.04.2017 г. № 488.</t>
  </si>
  <si>
    <t>90.              </t>
  </si>
  <si>
    <t>Кредитная поддержка российского несырьевого экспорта</t>
  </si>
  <si>
    <t>Осуществляется кредитование на: - финансирование расходов по экспортному контракту;- финансирование текущих расходов по экспортным поставкам;- финансирование коммерческого кредита экспортёра;- финансирование торгового оборота с иностранными покупателями.</t>
  </si>
  <si>
    <t>Постановление Правительства Российской Федерации от 7 июля 1993 г.  №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</si>
  <si>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 xml:space="preserve"> АО «РОСЭКСИМБАНК»</t>
  </si>
  <si>
    <t>91.              </t>
  </si>
  <si>
    <t>Гарантийная поддержка российского несырьевого экспорта</t>
  </si>
  <si>
    <t>Предусматриваются: - предоставление тендерной гарантии с целью обеспечения участия в конкурсах (торгах, аукционах), проводимых иностранными покупателями для целей заключения экспортных контрактов;- предоставление гарантии возврата авансового платежа с целью обеспечения конкурентных преимуществ национальных экспортеров в части возможности предоставления иностранным покупателям, банковских гарантий возврата авансового платежа;- предоставление гарантии надлежащего исполнения обязательств по экспортному контракту; - обеспечение платежных обязательств экспортера перед контрагентом по договору поставки товаров, оказания услуг, выполнения работ, заключение которого обусловлено исполнением Экспортного контракта;- обеспечение надлежащего исполнения экспортером своих обязательств по возврату сумм налога, излишне зачтенных ему из бюджета.</t>
  </si>
  <si>
    <t>Постановление Правительства Российской Федерации от 7 июля 1993 г.  №633 «Об образовании Российского экспортно-импортного банка»;Постановление Правительства Российской Федерации от 11 января 1994 г.  № 16 «О российском  экспортно-импортном банке»</t>
  </si>
  <si>
    <t>Российский экспортер несырьевых товаров или услуг</t>
  </si>
  <si>
    <t>Администратор</t>
  </si>
  <si>
    <t>Гранты на развитие НКО</t>
  </si>
  <si>
    <t>Итого</t>
  </si>
  <si>
    <t>ВСЕГО финансирования (за вычетом двойнго счета ФРМ, инвестиций на Дальний Восток и мероприятия Минобрнауки)</t>
  </si>
  <si>
    <t>НПА</t>
  </si>
  <si>
    <t>Ссылка</t>
  </si>
  <si>
    <t xml:space="preserve">Постановление Правительства РФ от 22.06.2015 № 614 (ред. от 26.04.2017) "Об особенностях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(вместе с "Правилами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"Требованиями к инвестиционным проектам, реализуемым резидентами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"Дополнительными требованиями к резидентам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"Правилами ведения реестра резидентов территорий опережающего социально-экономического развития, создаваемых на территориях монопрофильных муниципальных образований Российской Федерации (моногородов)", "Критериями создания территорий опережающего социально-экономического развития на территориях монопрофильных муниципальных образований Российской Федерации (моногородов), в которых имеются риски ухудшения социально-экономического положения, и на территориях монопрофильных муниципальных образований Российской Федерации (моногородов) со стабильной социально-экономической ситуацией")
</t>
  </si>
  <si>
    <t>http://economy.gov.ru/minec/about/structure/depOsobEcZone/</t>
  </si>
  <si>
    <t xml:space="preserve">Постановление Правительства РФ от 15.04.2014 № 316 (ред. от 31.03.2018) "Об утверждении государственной программы Российской Федерации "Экономическое развитие и инновационная экономика"
</t>
  </si>
  <si>
    <t>http://economy.gov.ru/minec/activity/sections/smallBusiness/</t>
  </si>
  <si>
    <t xml:space="preserve">Постановление Правительства РФ от 11.10.2014 № 1044 (ред. от 01.02.2018) "Об утверждении Программы поддержки инвестиционных проектов, реализуемых на территории Российской Федерации на основе проектного финансирования"
</t>
  </si>
  <si>
    <t>http://economy.gov.ru/minec/activity/sections/CorpManagment/investprojectprogramme</t>
  </si>
  <si>
    <t>http://www.frmrus.ru/work/products/sofin/</t>
  </si>
  <si>
    <t>Положение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протокол от 12.07.2017 № 34 с изм. протоколом от 16.05.2017 № 36)</t>
  </si>
  <si>
    <t>http://www.frmrus.ru/work/products/invest-projects/</t>
  </si>
  <si>
    <t>Положение о выполнении некоммерческой организацией «Фонд развития моногородов» функций проектного офиса по проектам развития моногородов (утверждено наблюдательным советом некоммерческой организации «Фонд развития моногородов», протокол от 28.07.2017 № 40).</t>
  </si>
  <si>
    <t>http://www.frmrus.ru/work/products/project-office/</t>
  </si>
  <si>
    <t>Приказ Управления делами Президента РФ от 20.04.2017 №146 «Об утверждении Порядка предоставления из федерального бюджета субсидии Фонду-оператору президентских грантов по развитию гражданского общества»(Зарегистрировано в Минюсте России 10.05.2017 № 46637) Положение о конкурсе на предоставление грантов Президента Российской Федерации на развитие гражданского общества</t>
  </si>
  <si>
    <t>https://xn--80afcdbalict6afooklqi5o.xn--p1ai/Home/Konkurs</t>
  </si>
  <si>
    <t>Постановление Правительства РФ от 15.01.2014 № 32 (ред. от 24.12.2016)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содержание рабочих мест"</t>
  </si>
  <si>
    <t>https://gisp.gov.ru/support-measures/list/6476133/</t>
  </si>
  <si>
    <t xml:space="preserve">Постановление Правительства РФ от 15.01.2014 № 29 (ред. от 05.03.2018)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осуществление научно-исследовательских и опытно-конструкторских работ и проведение испытаний колесных транспортных средств"
</t>
  </si>
  <si>
    <t>http://minpromtorg.gov.ru/activities/industry/otrasli/avtoprom/</t>
  </si>
  <si>
    <t xml:space="preserve">Постановление Правительства РФ от 15.01.2014 № 30 (ред. от 24.12.2016)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на использование энергоресурсов энергоемкими предприятиями автомобильной промышленности"
</t>
  </si>
  <si>
    <t>https://gisp.gov.ru/support-measures/list/6476129/</t>
  </si>
  <si>
    <t xml:space="preserve">Постановление Правительства РФ от 08.05.2015 № 451 (ред. от 07.07.2017) "О предоставлении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
(вместе с "Правилами предоставления субсидий из федерального бюджета на возмещение потерь в доходах российских лизинговых организаций при предоставлении лизингополучателю скидки по уплате авансового платежа по договорам лизинга колесных транспортных средств, заключенным в 2017 году")
</t>
  </si>
  <si>
    <t>https://gisp.gov.ru/support-measures/list/8879944/</t>
  </si>
  <si>
    <t xml:space="preserve">Постановление Правительства РФ от 31.08.2016 № 865 (ред. от 11.12.2017) "Об утверждении Правил предоставления из федерального бюджета субсидий российским производителям грузовых колесных транспортных средств на возмещение части затрат на выплату купонного дохода по облигациям размещенным и (или) уплату процентов по кредитам, привлеченным на цели развития заготовительных производств, обновления модельного ряда, модернизации производственных мощностей"
</t>
  </si>
  <si>
    <t>https://gisp.gov.ru/support-measures/list/7768465/</t>
  </si>
  <si>
    <t xml:space="preserve">Постановление Правительства РФ от 07.07.2016 № 637 (ред. от 19.09.2017)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созданием и организацией производства транспортных средств с дистанционным и автономным управлением"
</t>
  </si>
  <si>
    <t>https://gisp.gov.ru/support-measures/list/7768688/</t>
  </si>
  <si>
    <t xml:space="preserve">Постановление Правительства РФ от 15.01.2014 № 31 (ред. от 24.12.2016) "Об утверждении Правил предоставления субсидий из федерального бюджета российским производителям колесных транспортных средств на компенсацию части затрат, связанных с выпуском и поддержкой гарантийных обязательств в отношении колесных транспортных средств, соответствующих нормам Евро-4 и Евро-5"
</t>
  </si>
  <si>
    <t>https://gisp.gov.ru/support-measures/list/6476131/</t>
  </si>
  <si>
    <t xml:space="preserve">Постановление Правительства РФ от 10.02.2018 № 145
"Об утверждении Правил предоставления субсидий из федерального бюджета российским производителям на компенсацию части затрат, связанных с выпуском и поддержкой гарантийных обязательств в отношении высокопроизводительной сельскохозяйственной самоходной и прицепной техники, и признании утратившими силу некоторых актов Правительства Российской Федерации"
</t>
  </si>
  <si>
    <t>https://gisp.gov.ru/support-measures/list/8870584/</t>
  </si>
  <si>
    <t xml:space="preserve">Постановление Правительства РФ от 15.04.2014 № 328 (ред. от 30.03.2018) "Об утверждении государственной программы Российской Федерации "Развитие промышленности и повышение ее конкурентоспособности"
</t>
  </si>
  <si>
    <t>http://minpromtorg.gov.ru/ministry/dep/#!3&amp;click_tab_vp_ind=1</t>
  </si>
  <si>
    <t>http://minpromtorg.gov.ru/ministry/dep/#!3&amp;click_tab_vp_ind=2</t>
  </si>
  <si>
    <t xml:space="preserve">Постановление Правительства РФ от 25.05.2017 № 634 (ред. от 30.04.2018) "О предоставлении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(вместе с "Правилами предоставления субсидий из федерального бюджета российским организациям на компенсацию части затрат на производство и реализацию пилотных партий средств производства потребителям")
</t>
  </si>
  <si>
    <t>https://gisp.gov.ru/support-measures/list/7768022/</t>
  </si>
  <si>
    <t xml:space="preserve">Постановление Правительства РФ от 12.01.2017 № 2 (ред. от 09.12.2017) "Об утверждении Правил предоставления субсидий организациям легкой промышленности на возмещение части затрат на обслуживание кредитов, привлеченных в 2015 - 2018 годах на цели реализации проектов по увеличению объемов производства продукции, и признании утратившими силу некоторых актов Правительства Российской Федерации"
</t>
  </si>
  <si>
    <t>https://gisp.gov.ru/support-measures/list/6986646/</t>
  </si>
  <si>
    <t xml:space="preserve">Постановление Правительства РФ от 18.01.2017 № 30 (ред. от 27.12.2017) "Об утверждении Правил предоставления субсидий из федерального бюджета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2013 - 2018 годах, на реализацию новых инвестиционных проектов по техническому перевооружению и признании утратившими силу некоторых актов Правительства Российской Федерации"
</t>
  </si>
  <si>
    <t>https://gisp.gov.ru/support-measures/list/7754140/</t>
  </si>
  <si>
    <t xml:space="preserve">Постановление Правительства РФ от 13.05.2016 № 412  (ред. от 30.12.2016) "Об утверждении Правил предоставления субсидий из федерального бюджета организациям народных художественных промыслов на поддержку производства и реализации изделий народных художественных промыслов"
</t>
  </si>
  <si>
    <t>https://gisp.gov.ru/support-measures/list/7763815/</t>
  </si>
  <si>
    <t xml:space="preserve">Постановление Правительства РФ от 04.11.2014 № 1162 (ред. от 23.09.2017)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в рамках реализации комплексных инвестиционных проектов индустрии детских товаров"
</t>
  </si>
  <si>
    <t>https://gisp.gov.ru/support-measures/list/6476149/</t>
  </si>
  <si>
    <t xml:space="preserve">Постановление Правительства РФ от 15.11.2014 № 1212  (ред. от 13.10.2017) "Об утверждении Правил предоставления субсидий из федерального бюджета российским организациям на возмещение части затрат на уплату процентов по кредитам, полученным в российских кредитных организациях в 2013 - 2016 годах, на реализацию инвестиционных проектов индустрии детских товаров, а также на компенсацию части затрат на уплату лизинговых платежей по договору финансовой аренды (лизинга) в рамках реализации инвестиционных проектов индустрии детских товаров"
</t>
  </si>
  <si>
    <t>https://gisp.gov.ru/support-measures/list/6476153/</t>
  </si>
  <si>
    <t xml:space="preserve">Постановление Правительства РФ от 21.01.2014 № 42 (ред. от 29.06.2017) "Об утверждении Правил предоставления субсидий из федерального бюджета российским организациям на компенсацию процентных ставок по инвестиционным кредитам в сфере производства редких и редкоземельных металлов"
</t>
  </si>
  <si>
    <t>https://gisp.gov.ru/support-measures/list/6476176/</t>
  </si>
  <si>
    <t xml:space="preserve">Постановление Правительства РФ от 25.09.2017 № 1158 "Об утверждении Правил предоставления из федерального бюджета субсидий российским организациям лесопромышленного комплекса на возмещение части затрат на уплату процентов по кредитам, полученным в российских кредитных организациях в 2014 - 2016 годах на цели создания межсезонных запасов сырья, материалов и топлива, и о признании утратившими силу некоторых актов Правительства Российской Федерации"
</t>
  </si>
  <si>
    <t>https://gisp.gov.ru/support-measures/list/6616908/</t>
  </si>
  <si>
    <t xml:space="preserve">Постановление Правительства РФ от 05.12.2014 № 1319 (ред. от 22.07.2017) "Об утверждении Правил предоставления субсидий из федерального бюджета российским лесоперерабатывающим предприятиям Дальневосточного федерального округа, участвующим в реализации приоритетных инвестиционных проектов в области освоения лесов, на возмещение части затрат, осуществленных в 2013 - 2018 годах на реализацию таких проектов"
</t>
  </si>
  <si>
    <t>https://gisp.gov.ru/support-measures/list/6476196/</t>
  </si>
  <si>
    <t xml:space="preserve">Постановление Правительства РФ от 23.02.2018 №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
</t>
  </si>
  <si>
    <t>https://gisp.gov.ru/support-measures/list/8879809/</t>
  </si>
  <si>
    <t xml:space="preserve">Постановление Правительства РФ от 25.01.2017 № 77 "Об утверждении Правил предоставления субсидий российским организациям реабилитационной индустрии на компенсацию части затрат,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</si>
  <si>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https://gisp.gov.ru/support-measures/list/7763789/</t>
  </si>
  <si>
    <t xml:space="preserve">Постановление Правительства РФ от 12.03.2015 № 214 (ред. от 31.03.2018) "Об утверждении Правил предоставления в 2015 - 2018 годах субсидий из федерального бюджета организациям промышленности для возмещения части затрат, понесенных в 2015 - 2018 годах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t>
  </si>
  <si>
    <t>https://gisp.gov.ru/support-measures/list/7016770/</t>
  </si>
  <si>
    <t xml:space="preserve">Постановление Правительства РФ от 30.10.2014 № 1119 (ред. от 15.12.2016)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t>
  </si>
  <si>
    <t>https://gisp.gov.ru/support-measures/list/7782674/</t>
  </si>
  <si>
    <t xml:space="preserve">Постановление Правительства РФ от 25.01.2017 № 76 "Об утверждении Правил предоставления субсидий российским организациям на компенсацию части затрат на проведение научно-исследовательских и опытно-конструкторских работ, понесенных в 2017 - 2019 годах в рамках реализации комплексных инвестиционных проектов по организации производства средств реабилитации"
</t>
  </si>
  <si>
    <t>https://gisp.gov.ru/support-measures/list/7766981/</t>
  </si>
  <si>
    <t xml:space="preserve">Постановление Правительства РФ от 14.11.2014 № 1200 (ред. от 20.07.2017) "Об утверждении Правил предоставления субсидий из федерального бюджета российским операторам услуг на возмещение части затрат на приобретение специализированного инжинирингового программного обеспечения с целью повышения доступности специализированного инжинирингового программного обеспечения для конечных пользователей индустрии инжиниринга и промышленного дизайна"
</t>
  </si>
  <si>
    <t>https://gisp.gov.ru/support-measures/list/6476147/</t>
  </si>
  <si>
    <t xml:space="preserve">Постановление Правительства РФ от 30.12.2013 № 1312 (ред. от 21.07.2017) "Об утверждении Правил предоставления субсидий из федерального бюджета российским организациям на компенсацию части затрат на проведение научно-исследовательских и опытно-конструкторских работ по приоритетным направлениям гражданской промышленности в рамках реализации такими организациями комплексных инвестиционных проектов"
</t>
  </si>
  <si>
    <t>https://gisp.gov.ru/support-measures/list/6922631/</t>
  </si>
  <si>
    <t xml:space="preserve">Постановление Правительства РФ от 18.01.2017 № 27 "Об утверждении Правил предоставления субсидий Российским некоммерческим организациям (за исключением бюджетных и автономных учреждений) на реализацию общеотраслевых проектов по развитию промышленности социально значимых товаров"
</t>
  </si>
  <si>
    <t>https://gisp.gov.ru/support-measures/list/7767019/</t>
  </si>
  <si>
    <t xml:space="preserve">Постановление Правительства РФ от 11.08.2015 № 831 (ред. от 14.12.2017) "Об утверждении Правил предоставления субсидий из федерального бюджета российским организациям - управляющим компаниям индустриальных (промышленных) парков и (или) технопарков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в 2013 - 2016 годах на реализацию инвестиционных проектов создания объектов индустриальных (промышленных) парков и (или) технопарков"
</t>
  </si>
  <si>
    <t>https://gisp.gov.ru/support-measures/list/6616898/</t>
  </si>
  <si>
    <t xml:space="preserve">Постановление Правительства РФ от 28.01.2016 № 41 (ред. от 06.10.2017) "Об утверждении Правил предоставления из федерального бюджета субсидий участникам промышленных кластеров на возмещение части затрат при реализации совместных проектов по производству промышленной продукции кластера в целях импортозамещения"
</t>
  </si>
  <si>
    <t>https://www.gisip.ru/#!ru/
http://minpromtorg.gov.ru/ministry/dep/#!20&amp;click_tab_vp_ind=1</t>
  </si>
  <si>
    <t xml:space="preserve">Постановление Правительства РФ от 15.03.2016 № 194 "Об утверждении Правил предоставления субсидий из федерального бюджета бюджетам субъектов Российской Федерации на софинансирование расходов по возмещению части затрат на реализацию инвестиционных проектов по модернизации и развитию промышленных предприятий"
</t>
  </si>
  <si>
    <t>https://gisp.gov.ru/support-measures/list/7782655/</t>
  </si>
  <si>
    <t xml:space="preserve">Постановление Правительства РФ от 19.03.2018 № 301 "Об утверждении Правил предоставления субсидий российским компаниям на компенсацию части затрат на реализацию проектов по созданию сети авиационных сервисных центров, оказывающих поддержку по системе 24/365 на глобальном уровне, а также изготовителям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 и признании утратившими силу некоторых актов Правительства Российской Федерации"
</t>
  </si>
  <si>
    <t>https://gisp.gov.ru/support-measures/list/8866135/</t>
  </si>
  <si>
    <t xml:space="preserve">Постановление Правительства РФ от 01.07.2016 № 623 (ред. от 27.12.2017) "Об утверждении Правил предоставления субсидий компаниям - производителям воздушных судов для местных и региональных воздушных линий на компенсацию части затрат на сертификацию таких воздушных судов, а также на компенсацию части затрат на реализацию проектов по подготовке и сертификации производства воздушных судов для местных и региональных воздушных линий"
</t>
  </si>
  <si>
    <t>https://gisp.gov.ru/support-measures/list/7775011/</t>
  </si>
  <si>
    <t xml:space="preserve">Постановление Правительства РФ от 04.04.2016 № 267 (ред. от 19.09.2017) "Об утверждении Правил предоставления субсидий организациям авиационной промышленности, осуществляющим деятельность в области двигателестроения, на возмещение затрат на уплату купонного дохода по облигационным займам, привлеченным в 2015 - 2016 годах с предоставлением государственных гарантий Российской Федерации"
</t>
  </si>
  <si>
    <t>https://gisp.gov.ru/support-measures/list/7775349/</t>
  </si>
  <si>
    <t xml:space="preserve">Постановление Правительства РФ от 27.12.2017 № 1662
"Об утверждении Правил предоставления субсидий из федерального бюджета российским компаниям отрасли авиационного приборостроения и агрегатостроения на компенсацию части затрат на реализацию проектов по выходу предприятий отрасли на мировой рынок в качестве поставщиков компонентов 2 - 4 уровней и признании утратившими силу некоторых актов Правительства Российской Федерации"
</t>
  </si>
  <si>
    <t>https://gisp.gov.ru/support-measures/list/8866032/</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</si>
  <si>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</si>
  <si>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https://gisp.gov.ru/support-measures/list/7783217/</t>
  </si>
  <si>
    <t xml:space="preserve">Постановление Правительства РФ от 22.05.2008 № 383 (ред. от 21.04.2018)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2008 - 2019 годах на закупку гражданских судов, а также лизинговых платежей по договорам лизинга, заключенным в 2008 - 2019 годах с российскими лизинговыми компаниями на приобретение гражданских судов"
</t>
  </si>
  <si>
    <t>https://gisp.gov.ru/support-measures/list/6476169/</t>
  </si>
  <si>
    <t xml:space="preserve">Постановление Правительства РФ от 17.02.2016 № 109 (ред. от 01.02.2018) "Об утверждении Правил предоставления из федерального бюджета субсидий российским организациям на финансовое обеспечение части затрат на создание научно-технического задела по разработке базовых технологий производства приоритетных электронных компонентов и радиоэлектронной аппаратуры"
</t>
  </si>
  <si>
    <t>https://gisp.gov.ru/support-measures/list/6711887/</t>
  </si>
  <si>
    <t xml:space="preserve">Постановление Правительства РФ от 17.02.2016 № 110 (ред. от 20.07.2017) "Об утверждении Правил предоставления из федерального бюджета субсидий российским предприятиям радиоэлектронной промышленности на компенсацию части затрат на уплату процентов по кредитам, полученным в российских кредитных организациях на цели реализации проектов по созданию инфраструктуры отрасли, в том числе кластеров в сфере радиоэлектроники"
</t>
  </si>
  <si>
    <t>https://gisp.gov.ru/support-measures/list/6711908/</t>
  </si>
  <si>
    <t xml:space="preserve">Постановление Правительства РФ от 30.12.2015 № 1503 (ред. от 04.10.2017)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
</t>
  </si>
  <si>
    <t>https://gisp.gov.ru/support-measures/list/6987532/</t>
  </si>
  <si>
    <t xml:space="preserve">Постановление Правительства РФ от 01.10.2015 № 1045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и проведению клинических исследований лекарственных препаратов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</si>
  <si>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https://gisp.gov.ru/support-measures/list/6616939/</t>
  </si>
  <si>
    <t xml:space="preserve">Постановление Правительства РФ от 01.10.2015 № 1047 (ред. от 30.10.2017) "Об утверждении Правил предоставления субсидий из федерального бюджета российским организациям на компенсацию части затрат, понесенных при реализации проектов по организации производства лекарственных средств и (или) фармацевтических субстанций, в рамках подпрограммы "Развитие производства лекарственных средств" государственной программы Российской Федерации "Развитие фармацевтической и медицинской промышленности" на 2013 - 2020 годы"
</t>
  </si>
  <si>
    <t>https://gisp.gov.ru/support-measures/list/6616940/</t>
  </si>
  <si>
    <t xml:space="preserve">Постановление Правительства РФ от 01.10.2015 № 1048 (ред. от 30.10.2017) "Об утверждении Правил предоставления субсидий из федерального бюджета российским организациям на возмещение части затрат на реализацию проектов по организации производства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</si>
  <si>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http://minpromtorg.gov.ru/activities/industry/otrasli/farma/</t>
  </si>
  <si>
    <t xml:space="preserve">Постановление Правительства РФ от 01.10.2015 № 1046 (ред. от 30.10.2017) "Об утверждении Правил предоставления субсидий из федерального бюджета российским организациям на компенсацию части затрат на реализацию проектов по организации и проведению клинических испытаний имплантируемых медицинских изделий в рамках подпрограммы "Развитие производства медицинских изделий" государственной программы Российской Федерации "Развитие фармацевтической и медицинской промышленности" на 2013 - 2020 годы"
</t>
  </si>
  <si>
    <t>https://gisp.gov.ru/support-measures/list/6616912/</t>
  </si>
  <si>
    <t xml:space="preserve">Постановление Правительства РФ от 30.03.2009 № 265 (ред. от 26.06.2017) "Об утверждении Правил предоставления из федерального бюджета организациям оборонно-промышленного комплекса субсидий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
</t>
  </si>
  <si>
    <t>https://gisp.gov.ru/support-measures/list/7773929/</t>
  </si>
  <si>
    <t xml:space="preserve">Постановление Правительства РФ от 14.03.2017 № 295  "Об утверждении Правил предоставления субсидий из федерального бюджета организациям оборонно-промышленного комплекса на создание и развитие системы повышения квалификации и переподготовки работников по наиболее востребованным направлениям подготовки на условиях софинансирования"
</t>
  </si>
  <si>
    <t>http://minpromtorg.gov.ru/activities/industry/siszadachi/oboronprom/</t>
  </si>
  <si>
    <t xml:space="preserve">Постановление Правительства РФ от 15.04.2014 № 298  (ред. от 30.03.2018) "Об утверждении государственной программы Российской Федерации "Содействие занятости населения"
</t>
  </si>
  <si>
    <t>https://rosmintrud.ru/employment/employment</t>
  </si>
  <si>
    <t xml:space="preserve">Постановление Правительства РФ от 14.07.2012 № 717 (ред. от 01.03.2018)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</si>
  <si>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http://mcx.ru/activity/state-support/measures/unified-subsidy/</t>
  </si>
  <si>
    <t>Распоряжение Правительства Российской Федерации от 01.09.2015 № 1713-р «Об учреждении автономной некоммерческой организации «Агентство по развитию человеческого капитала на Дальнем Востоке»</t>
  </si>
  <si>
    <t>https://hcfe.ru/</t>
  </si>
  <si>
    <t xml:space="preserve">Постановление Правительства РФ от 16.10.2014 № 1055 (ред. от 05.05.2018) "Об утверждении методики отбора инвестиционных проектов, планируемых к реализации на территориях Дальнего Востока и Байкальского региона"
</t>
  </si>
  <si>
    <t>https://minvr.ru/activity/territorii-operezhayushchego-razvitiya/</t>
  </si>
  <si>
    <t xml:space="preserve">Постановление Правительства РФ от 04.05.2011 № 338 (ред. от 30.06.2017) "О предоставлении в 2011 - 2017 годах государственных гарантий Российской Федерации по кредитам, привлекаемым юридическими лицами, зарегистрированными и осуществляющими свою основную уставную деятельность на территории Северо-Кавказского федерального округа, на реализацию инвестиционных проектов на территории Северо-Кавказского федерального округа" (вместе с "Правилами предоставления в 2011 - 2017 годах государственных гарантий Российской Федерации по кредитам, привлекаемым юридическими лицами, зарегистрированными и осуществляющими свою основную уставную деятельность на территории Северо-Кавказского федерального округа, на реализацию инвестиционных проектов на территории Северо-Кавказского федерального округа")
</t>
  </si>
  <si>
    <t>http://www.minkavkaz.gov.ru/ministry/activities/</t>
  </si>
  <si>
    <t xml:space="preserve">Постановление Правительства РФ от 17.01.2017 № 18 "Об утверждении Правил предоставления финансовой поддержки за счет средств государственной корпорации - Фонда содействия реформированию жилищно-коммунального хозяйства на проведение капитального ремонта многоквартирных домов"
</t>
  </si>
  <si>
    <t>http://fondgkh.ru/finances/cat/finansovaya-podderzhka-kapitalnogo-remonta-v-2017-godu/</t>
  </si>
  <si>
    <t xml:space="preserve">Постановление Правительства РФ от 25.08.2017 № 997 "О реализации мер финансовой поддержки за счет средств государственной корпорации - Фонда содействия реформированию жилищно-коммунального хозяйства и внесении изменений в некоторые акты Правительства Российской Федерации" (вместе с "Правилами предоставления финансовой поддержки субъектам Российской Федерации за счет средств государственной корпорации - Фонда содействия реформированию жилищно-коммунального хозяйства на модернизацию систем коммунальной инфраструктуры путем предоставления финансовых средств на подготовку проектов модернизации и софинансирование процентной ставки")
</t>
  </si>
  <si>
    <t>http://fondgkh.ru/finances/cat/metodicheskie-materialyi-i-rekomendatsii/</t>
  </si>
  <si>
    <t xml:space="preserve">Постановление Правительства РФ от 30.10.2014 № 1119 (ред. от 15.12.2016) "Об отборе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(вместе с "Правилами отбора субъектов Российской Федерации, имеющих право на получение государственной поддержки в форме субсидий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технологий")Постановление Правительства РФ от 20.01.2016 № 15 (ред. от 01.03.2018) "Об утверждении Правил предоставления иных межбюджетных трансфертов из федерального бюджета бюджетам субъектов российской федерации на возмещение затрат по созданию, модернизации и (или) реконструкции объектов инфраструктуры индустриальных парков или промышленных технопарков"
</t>
  </si>
  <si>
    <t xml:space="preserve">http://minsvyaz.ru/ru/activity/directions/445/
https://gisp.gov.ru/support-measures/list/8796030/
</t>
  </si>
  <si>
    <t xml:space="preserve"> Стандарт Фонда развития промышленности №СФ-И-51 (утвержден Наблюдательным советом Фонда развития промышленности 17.02.2017)</t>
  </si>
  <si>
    <t>http://frprf.ru/zaymy/proekty-razvitiya/</t>
  </si>
  <si>
    <t xml:space="preserve"> Стандарт Фонда развития промышленности №СФ-И-53 (утвержден Наблюдательным советом Фонда развития промышленности 17.02.2017)</t>
  </si>
  <si>
    <t>http://frprf.ru/lizing/</t>
  </si>
  <si>
    <t xml:space="preserve"> Стандарт Фонда развития промышленности №СФ-И-55 (утвержден Наблюдательным советом Фонда развития промышленности 17.02.2017)</t>
  </si>
  <si>
    <t>http://frprf.ru/zaymy/stankostroenie/</t>
  </si>
  <si>
    <t xml:space="preserve"> Стандарт Фонда развития промышленности №СФ-И-88 (утвержден Наблюдательным советом Фонда развития промышленности 30.06.2017)</t>
  </si>
  <si>
    <t>http://frprf.ru/zaymy/konversiya/</t>
  </si>
  <si>
    <t xml:space="preserve"> Стандарт Фонда развития промышленности №СФ-И-87 (утвержден Наблюдательным советом Фонда развития промышленности 30.06.2017)</t>
  </si>
  <si>
    <t>http://frprf.ru/zaymy/komplektuyushchie-izdeliya/</t>
  </si>
  <si>
    <t xml:space="preserve"> Стандарт Фонда развития промышленности №СФ-И-51 (утвержден Наблюдательным советом Фонда развития промышленности 10.02.2017)</t>
  </si>
  <si>
    <t>http://frprf.ru/zaymy/regiony/</t>
  </si>
  <si>
    <t>Постановление Правительства РФ от 15.04.2014 № 317 (ред. от 30.03.2018) "Об утверждении государственной программы Российской Федерации "Развитие культуры и туризма" на 2013 - 2020 годы"
Постановление Правительства РФ от 02.08.2011 № 644 (ред. от 07.02.2018) "О федеральной целевой программе "Развитие внутреннего и въездного туризма в Российской Федерации (2011 - 2018 годы)"
Приказ Ростуризма от 22.04.2013 № 120-Пр/13 "Об утверждении Положения о конкурсном отборе инвестиционных проектов для включения в состав мероприятий федеральной целевой программы "Развитие внутреннего и въездного туризма в Российской Федерации (2011 - 2018 годы)" (Зарегистрировано в Минюсте России 08.11.2013 № 30337)</t>
  </si>
  <si>
    <t>https://www.mkrf.ru/about/departments/departament_turizma_i_regionalnoy_politiki/
https://www.russiatourism.ru/contents/deyatelnost/programmy-i-proekty/</t>
  </si>
  <si>
    <t xml:space="preserve">Постановление Правительства РФ от 15.04.2014 № 317 (ред. от 30.03.2018) "Об утверждении государственной программы Российской Федерации "Развитие культуры и туризма" на 2013 - 2020 годы";
Постановление Правительства РФ от 26.01.2016 № 38 (ред. от 14.10.2016) "О предоставлении субсидий из федерального бюджета на поддержку кинематографии" (вместе с "Правилами предоставления субсидий из федерального бюджета на поддержку кинематографии"); 
 Приказ Федерального фонда социальной и экономической поддержки отечественной кинематографии от 27.12.2017 №187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t>
  </si>
  <si>
    <t>http://www.fond-kino.ru/projects/podderzka-kinoteatrov-v-2018-godu/</t>
  </si>
  <si>
    <t xml:space="preserve">Постановление Правительства РФ от 21.01.2015 № 30 (ред. от 21.12.2017) "О федеральной целевой программе "Развитие физической культуры и спорта в Российской Федерации на 2016 - 2020 годы" (с изм. и доп., вступ. в силу с 02.01.2018)
</t>
  </si>
  <si>
    <t>http://www.minsport.gov.ru/activities/federal-programs/fiz-ra-i-sport-skryt/26377/</t>
  </si>
  <si>
    <t>Постановление Правительства РФ от 26.12.2017 № 1642 (ред. от 26.04.2018) "Об утверждении государственной программы Российской Федерации "Развитие образования"
Распоряжение Правительства РФ от 23.10.2015 № 2145-р "О программе "Содействие созданию в субъектах Российской Федерации (исходя из прогнозируемой потребности) новых мест в общеобразовательных организациях" на 2016 - 2025 годы"</t>
  </si>
  <si>
    <t>https://минобрнауки.рф/проекты/современная-образовательная-среда-школьников</t>
  </si>
  <si>
    <t xml:space="preserve">Распоряжение Правительства РФ от 27.07.2007 № 1007-р
(ред. от 28.11.2017)
&lt;Меморандум о финансовой политике государственной корпорации "Банк развития и внешнеэкономической деятельности (Внешэкономбанк)"&gt;
</t>
  </si>
  <si>
    <t>http://www.veb.ru/strategy/invest/#obr</t>
  </si>
  <si>
    <t xml:space="preserve">Постановление Правительства РФ от 02.06.1995 № 545 (ред. от 11.08.1995) "О Федеральном центре проектного финансирования"
</t>
  </si>
  <si>
    <t>http://www.fcpf.ru/services/funding-projects/</t>
  </si>
  <si>
    <t>http://www.fcpf.ru/services/investment-consulting/</t>
  </si>
  <si>
    <t xml:space="preserve">Правила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(Приложение № 1  к Регламенту отбора финансовых организацийпартнеров акционерного общества «Федеральная корпорация по развитию малого и среднего предпринимательства» (утвержден Советом директоров АО «Корпорация «МСП», протокол от 28 июня 2016 г. № 14, с изменениями: протоколы от 13 сентября 2016 г. № 18, от 3 октября 2016 г. № 20,  от 19 октября 2016 г. № 22, от 23 января 2017 г. № 26, от 8 февраля 2017 г. № 27, от 17 марта 2017 г. № 30,  от 17 апреля 2017 г. № 32, от 28 апреля 2017 г. № 33, от 09 июня 2017 г. № 36, от 29 июня 2017 г. № 37, от 25 июля 2017 г. № 39, от 26 октября 2017 г. № 43, от 18 декабря 2017 г. № 47, от 27 декабря 2017 г. № 48, от 12 февраля 2018 г. № 50, от 30 марта 2018 г. № 52,  от 19 апреля 2018 г. № 54 и от 28 апреля 2018 г. № 55)).
 </t>
  </si>
  <si>
    <t>http://corpmsp.ru/finansovaya-podderzhka/garantiynaya-podderzhka-subektov-msp-ngs/.</t>
  </si>
  <si>
    <t xml:space="preserve">Постановление Правительства РФ от 30.12.2017 № 1706 "Об утверждении Правил предоставления субсидий из федерального бюджета российским кредитным организациям на возмещение недополученных ими доходов по кредитам, выданным субъектам малого и среднего предпринимательства на реализацию проектов в приоритетных отраслях по льготной ставке" </t>
  </si>
  <si>
    <t>https://corpmsp.ru/bankam/programma_stimulir/</t>
  </si>
  <si>
    <t>ТРЕБОВАНИЯ  к предоставлению АО «Корпорация «МСП» услуги  по регистрации на Портале Бизнес-навигатора МСП (Утверждены  Советом директоров АО «Корпорация «МСП»  «08» февраля 2017 г.  (протокол № 27))</t>
  </si>
  <si>
    <t>https://corpmsp.ru/informatsionno-marketingovaya-podderzhka/</t>
  </si>
  <si>
    <t xml:space="preserve">Постановление Правительства РФ от 11.12.2014 № 1352 (ред. от 15.11.2017) "Об особенностях участия субъектов малого и среднего предпринимательства в закупках товаров, работ, услуг отдельными видами юридических лиц" (вместе с "Положением об особенностях участия субъектов малого и среднего предпринимательства в закупках товаров, работ, услуг отдельными видами юридических лиц, годовом объеме таких закупок и порядке расчета указанного объема", "Требованиями к содержанию годового отчета о закупке товаров, работ, услуг отдельными видами юридических лиц у субъектов малого и среднего предпринимательства")
</t>
  </si>
  <si>
    <t>https://corpmsp.ru/obespechenie-dostupa-k-goszakupkam/</t>
  </si>
  <si>
    <t>Условия программы льготного лизинга ИМП</t>
  </si>
  <si>
    <t>https://corpmsp.ru/finansovaya-podderzhka/lizingovaya-podderzhka/</t>
  </si>
  <si>
    <t xml:space="preserve">Правила взаимодействия субъектов малого и среднего предпринимательства с Акционерным обществом «Российский Банк поддержки малого и среднего предпринимательства»
</t>
  </si>
  <si>
    <t>https://www.mspbank.ru/guarantee-ngs/borrowers/index.php</t>
  </si>
  <si>
    <t xml:space="preserve">Федеральный закон от 24.07.2007 № 209-ФЗ (ред. от 27.11.2017) "О развитии малого и среднего предпринимательства в Российской Федераци
</t>
  </si>
  <si>
    <t>https://www.mspbank.ru/credit/mono-cities/</t>
  </si>
  <si>
    <t>https://www.mspbank.ru/credit/investment-credit/?SUM_FROM=5000000&amp;TARGET=67&amp;MONTHS_TO=1&amp;SUM_TO=5000000&amp;SPECIAL=74&amp;ID%5B0%5D=1268&amp;ID%5B1%5D=1269</t>
  </si>
  <si>
    <t>https://www.mspbank.ru/credit/agropark/?SUM_FROM=5000000&amp;TARGET=67&amp;MONTHS_TO=1&amp;SUM_TO=5000000&amp;SPECIAL=78&amp;ID%5B0%5D=1304&amp;ID%5B1%5D=1305</t>
  </si>
  <si>
    <t>https://www.mspbank.ru/credit/</t>
  </si>
  <si>
    <t>https://www.mspbank.ru/credit/express-invest/?SUM_FROM=5000000&amp;TARGET=67&amp;MONTHS_TO=43&amp;SUM_TO=5000000&amp;SPECIAL=76&amp;ID%5B0%5D=1286&amp;ID%5B1%5D=1287</t>
  </si>
  <si>
    <t xml:space="preserve">Постановление Правительства РФ от 22.11.2011 № 964 (ред. от 21.03.2016) "О порядке осуществления деятельности по страхованию и обеспечению экспортных кредитов и инвестиций от предпринимательских и политических рисков" (вместе с "Правилами осуществления деятельности по страхованию и обеспечению экспортных кредитов и инвестиций от предпринимательских и политических рисков")
</t>
  </si>
  <si>
    <t>https://www.exiar.ru/products/for-exporters/</t>
  </si>
  <si>
    <t xml:space="preserve">Постановление Правительства РФ от 05.02.2016 № 71 (ред. от 31.08.2016) "Об утверждении Правил осуществления акционерным обществом "Российский экспортный центр" деятельности по поддержке экспорта и взаимодействия с федеральными органами исполнительной власти и Государственной корпорацией по атомной энергии "Росатом"
</t>
  </si>
  <si>
    <t>https://www.exportcenter.ru/services/podderzhka-eksportnykh-postavok/</t>
  </si>
  <si>
    <t>https://www.exportcenter.ru/services/prodvizhenie-na-vneshnie-rynki/</t>
  </si>
  <si>
    <t>https://www.exportcenter.ru/services/sertifikatsiya-i-litsenzirovanie/</t>
  </si>
  <si>
    <t>Постановление Правительства РФ от 15.09.2017 № 1104 (ред. от 04.05.2018) "О предоставлении субсидий из федерального бюджета российским организациям на компенсацию части затрат на транспортировку сельскохозяйственной и продовольственной продукции наземным, в том числе железнодорожным, транспортом"
Постановление Правительства РФ от 24.05.2017 № 620 "Об утверждении Правил предоставления из федерального бюджета субсидии акционерному обществу "Российский экспортный центр" на цели субсидирования процентных ставок по экспортным кредитам, предоставляемым коммерческими банками"
Постановление Правительства РФ от 17.12.2016 № 1388 (ред. от 01.11.2017) "О предоставлении субсидий из федерального бюджета производителям высокотехнологичной продукции на компенсацию части затрат, связанных с сертификацией продукции на внешних рынках при реализации инвестиционных проектов"
Постановление Правительства РФ от 24.04.2017 № 488 "Об утверждении Правил предоставления из федерального бюджета субсидии акционерному обществу "Российский экспортный центр" на финансирование части затрат, связанных с продвижением высокотехнологичной, инновационной и иной продукции и услуг на внешние рынки"
Приказ Минпромторга России от 23.06.2017 № 1993 "Об утверждении Перечня высокотехнологичной продукции, работ и услуг с учетом приоритетных направлений модернизации Российской экономики и перечня высокотехнологичной продукции" (Зарегистрировано в Минюсте России 17.07.2017 № 47431)</t>
  </si>
  <si>
    <t>https://www.exportcenter.ru/services/subsidirovanie/</t>
  </si>
  <si>
    <t xml:space="preserve">Постановление Правительства РФ от 07.07.1993 № 633 (с изм. от 23.04.1996) "Об образовании Российского экспортно-импортного банка"
Постановление Правительства РФ от 11.01.1994 № 16 (ред. от 26.06.2000) "О Российском экспортно-импортном банке"
</t>
  </si>
  <si>
    <t>http://eximbank.ru/credits/index.php</t>
  </si>
  <si>
    <t>http://eximbank.ru/credits/garant.php</t>
  </si>
  <si>
    <t>Субсидии предоставляются в целях софинансирования расходных обязательств, возникающих при реализации органами государственной власти субъектов Российской Федерации и органами местного самоуправления полномочий по поддержке малого и среднего предпринимательства, по следующим направлениям: а)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б) создание и (или) развитие инфраструктуры поддержки субъектов малого и среднего предпринимательства, направленной на оказание консультационной поддержки; в) создание и (или) развитие инфраструктуры поддержки субъектов малого и среднего предпринимательства, осуществляющих деятельность в области промышленного и сельскохозяйственного производства, а также разработку и внедрение инновационной продукции и (или) экспорт товаров (работ, услуг);г) предоставление субсидий на софинансирование капитальных вложений в объекты государственной собственности субъектов Российской Федерации и (или) муниципальной собственности; д) содействие развитию молодежного предпринимательства; е) поддержка субъектов малого и среднего предпринимательства, осуществляющих деятельность в монопрофильных муниципальных образованиях по следующим мероприятиям:- субсидирование части затрат субъектов малого и среднего предпринимательства, связанных с уплатой процентов по кредитам, привлеченным в российских кредитных организациях на строительство (реконструкцию) для собственных нужд производственных зданий, строений и сооружений либо приобретение оборудования в целях создания и (или) развития либо модернизации производства товаров (работ, услуг);- 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 поддержка начинающих субъектов малого предпринимательства, включающая субсидирование части затрат субъектов малого и среднего предпринимательства (гранты) - производителей товаров, работ, услуг, предоставляемые на условиях долевого финансирования целевых расходов по уплате первого взноса (аванса) при заключении договора лизинга оборудования, выплатами по передаче прав на франшизу (паушальный взнос);- поддержка и развитие субъектов малого и среднего предпринимательства, занимающихся социально значимыми видами деятельности (центры времяпрепровождения детей; дошкольные образовательные центры);-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фондов содействия кредитованию (гарантийных фондов, фондов поручительств) – капитализация РГО;- создание и (или) развитие инфраструктуры поддержки субъектов малого и среднего предпринимательства, направленной на содействие развитию системы кредитования, – микрофинансовых организаций предпринимательского финансирования – капитализация региональных МФО.</t>
  </si>
  <si>
    <t>Программой предусматривается создание механизма поддержки инвестиционных проектов, реализуемых на территории Российской Федерации на основе проектного финансирования, способствующего увеличению объемов кредитования организаций реального сектора экономики на долгосрочных и льготных условиях. Предусмотрена возможность финансирования отобранных инвестиционных проектов по сниженной ставке финансирования с распределением рисков осуществления инвестиционных проектов между инициатором проекта (предоставляет из собственных средств не менее 20% стоимости проекта), банком-кредитором и (или) международной финансовой организацией (предоставляет 80% заемного финансирования), Российской Федерацией (предоставляет государственную гарантию на сумму 25% стоимости кредита).</t>
  </si>
  <si>
    <t>По мероприятиям, предусматривающим строительство и (или) реконструкцию объектов инфраструктуры, необходимых для осуществления индивидуальными предпринимателями и юридическими лицами инвестиционных проектов в моногородах, софинансирование Фондом расходов бюджетов субъектов Российской Федерации и бюджетов муниципальных образований осуществляется в размере до 95 % общей стоимости реализации мероприятия по каждому объекту. В случаях, если объекты инфраструктуры, необходимые для осуществления индивидуальными предпринимателями и юридическими лицами инвестиционных проектов в моногородах будут использоваться в моногородах, в том числе, для нужд иных физических и юридических лиц, софинансирование Фондом расходов бюджетов субъектов Российской Федерации и бюджетов муниципальных образований осуществляется в размере:- по мероприятиям, предусматривающим строительство объектов инфраструктуры: в размере до 95 % части стоимости реализации мероприятия по каждому объекту, определяемой исходя из доли планируемого использования объекта инфраструктуры инвестиционными проектами.- по мероприятиям, предусматривающим реконструкцию объектов инфраструктуры: в размере, не превышающем размера стоимости строительства объектов инфраструктуры, обеспечивающих потребности только инвестиционных проектов в моногородах при сопоставимых технологических параметрах, но не более 95 % общей стоимости реализации мероприятия по каждому объекту.</t>
  </si>
  <si>
    <t>Фонд осуществляет финансирование инвестиционных проектов в следующих формах:1. Участие в уставном (складочном) капитале юридических лиц, в том числе: а. участие в уставном капитале специализированных проектных компаний, создаваемых в целях реализации Проектов; б. приобретение акций (долей) в уставном капитале существующих юридических лиц путем увеличения уставного капитала в рамках дополнительных эмиссий / внесения дополнительного вклада;2. Предоставление денежных средств в форме займов. Объем финансирования Фонда составляет от 100 миллионов до 1 миллиарда рублей, доля участия средств Фонда в проекте не должна превышать 40% от общей стоимости его реализации, а доля собственных средств инвестора – не менее 15%, предельный срок возврата средств Фонда - не более 8 лет. Фонд участвует в уставном капитале Инициатора Проекта на следующих дополнительных условиях:- доля Фонда в уставном капитале Инициатора Проекта не может составлять более 49 процентов от уставного капитала на дату подачи заявки на участие в отборе Инвестиционных проектов в Фонд;- выкуп доли Фонда Инициатором Проекта и (или) Иными участниками Проекта осуществляется по цене, равной сумме Средств Фонда, направленных на финансирование Инвестиционного проекта и инвестиционной премии; Фонд предоставляет заем Инициатору Проекта на следующих основных дополнительных условиях:- графиком погашения займа (основного долга) может быть предусмотрена отсрочка на срок не более 3 лет с Даты выдачи займа;- процентная ставка за пользование средствами Фонда составляет 5% годовых.</t>
  </si>
  <si>
    <t>Содействие в реализации новых инвестиционных проектов, сопровождение проектов от момента обращения в Фонд до получения инвестором всех доступных инструментов поддержки и размещения на подготовленной площадке, обеспеченной всей необходимой инфраструктурой. Обеспечение наиболее эффективного решения проблем реализации инвестиционных проектов в моногородах с учетом всех доступных финансовых и нефинансовых мер поддержки.</t>
  </si>
  <si>
    <t xml:space="preserve">- Предоставление грантов на конкурсной основе некоммерческим неправительственным организациям, участвующим в развитии институтов гражданского общества, реализующим социально значимые проекты и проекты в сфере защиты прав и свобод человека и гражданина по следующим направлениям: социальное обслуживание, социальная поддержка и защита граждан; охрана здоровья граждан, пропаганда здорового образа жизни; поддержка семьи, материнства, отцовства и детства; поддержка молодёжных проектов, реализация которых охватывает виды деятельности, предусмотренные статьёй 31.1 Федерального закона от 12 января 1996 года № 7-ФЗ «О некоммерческих организациях»; поддержка проектов в области науки, образования, просвещения; поддержка проектов в области культуры и искусства; сохранение исторической памяти; защита прав и свобод человека и гражданина, в том числе защита прав заключённых; охрана окружающей среды и защита животных; укрепление межнационального и межрелигиозного согласия; развитие общественной дипломатии и поддержка соотечественников ;развитие институтов гражданского общества. </t>
  </si>
  <si>
    <t xml:space="preserve">Под затратами производителей на содержание рабочих мест понимаются затраты на выплату заработной платы, рассчитываемые исходя из среднесписочной численности персонала за отчетный период, а также затраты на отчисления на страховые взносы по обязательному социальному страхованию, отчисления на страховые взносы по обязательному медицинскому страхованию, отчисления в Пенсионный фонд Российской Федерации, возникшие с 1 января 2015 г. Субсидия предоставляется ежеквартально в размере до 90 процентов суммы фактически понесенных затрат. </t>
  </si>
  <si>
    <t>Под затратами на осуществление научно-исследовательских и опытно-конструкторских работ и проведение испытаний колесных транспортных средств (далее - работы) понимаются затраты производителя на оплату труда сотрудников производителя, участвующих в осуществлении работ, материальные расходы, непосредственно связанные с выполнением работ, стоимость услуг по осуществлению работ сторонними организациями, понесенные производителями с 1 января 2018 г. Субсидия предоставляется в размере до 90 процентов суммы затрат.</t>
  </si>
  <si>
    <t>Под затратами производителей на использование энергоресурсов энергоемкими предприятиями автомобильной промышленности понимаются затраты на оплату электрической энергии, используемой в производственных целях, без учета сумм налога на добавленную стоимость, возникшие с 1 января 2015 г., понесенные: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</si>
  <si>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Субсидии в размере выпадающих доходов российской лизинговой организации, возникших вследствие предоставления единовременной скидки по уплате авансового платежа: по заключенным с 1 июля 2017 г. договорам лизинга с лизингополучателями, заключившими такой договор в отношении магистральных седельных тягачей, по договорам лизинга с сельскохозяйственными товаропроизводителями, субъектами малого и среднего предпринимательства, в размере до 12,5 процента цены приобретения российской лизинговой организацией колесного транспортного средства, являющегося предметом лизинга, но не более 625 тыс. рублей на одно колесное транспортное средство; по иным договорам лизинга - в размере до 10 процентов цены приобретения российской лизинговой организацией колесного транспортного средства, являющегося предметом лизинга, но не более 500 тыс. рублей на одно колесное транспортное средство.</t>
  </si>
  <si>
    <t xml:space="preserve">Субсидии по облигациям предоставляются в целях возмещения части затрат на выплату купонного дохода по облигациям, в том числе биржевым облигациям, выпущенным в 2015 - 2016 годах. Субсидии по кредитам предоставляются в целях возмещения части затрат на уплату процентов по кредитам, привлеченным в 2015 - 2016 годах в российских кредитных организациях и государственной корпорации "Банк развития и внешнеэкономической деятельности (Внешэкономбанк)". Субсидии по кредитам предоставляются ежеквартально из расчета 0,9 ключевой ставки Центрального банка Российской Федерации. Субсидии по облигациям предоставляются ежеквартально  в размере 0,9 суммы затрат организации на выплату купонного дохода по облигациям. </t>
  </si>
  <si>
    <t>Субсидированию подлежит 97 процентов следующих фактически понесенных в отчетном периоде затрат, связанных с реализацией производителем проекта по разработке комплекса электронных и электрических систем транспортного средства, адаптируемого к дистанционному и автономному управлению:- оплата труда сотрудников, непосредственно участвующих в выполнении научно-исследовательских и опытно-конструкторских работ- накладные расходы (не более 250 процентов фонда оплаты труда вышеуказанных сотрудников;- материальные расходы, непосредственно связанные с выполнением научно-исследовательских и опытно-конструкторских работ. Субсидия производителям предоставляется один раз в месяц и не превышает 1 млрд. рублей.</t>
  </si>
  <si>
    <t xml:space="preserve">Под затратами производителей, связанными с выпуском и поддержкой гарантийных обязательств в отношении транспортных средств, понимаются затраты без учета сумм налога на добавленную стоимость, понесенные производителями с 1 января 2015 г. на производство транспортных средств и поддержку гарантийных обязательств в отношении транспортных средств, произведенных ими с 1 января 2014 г., за вычетом затрат на оплату труда, электроэнергию и осуществление научно-исследовательских и опытно-конструкторских работ. Субсидия предоставляется в размере до 90 процентов суммы затрат. </t>
  </si>
  <si>
    <t>Субсидии предоставляются на компенсацию части затрат, связанные с выпуском и поддержкой гарантийных обязательств в отношении высокопроизводительной сельскохозяйственной самоходной и прицепной техники согласно установленному перечню, понесенные с 1 января 2017 года непосредственно производителями и их аффилированными лицами, которые оказывают услуги по производству техники или осуществлению отдельных технологических операций, или производству отдельных компонентов, узлов и агрегатов техники. Субсидия предоставляется в размере до 90 процентов суммы затрат.</t>
  </si>
  <si>
    <t>Для компенсации принимаются затраты на оплату электрической энергии, используемой в производственных целях: а) непосредственно производителями; б) лицами, признанными аффилированными лицами производителей в соответствии с законодательством Российской Федерации; в) организациями, оказывающими производителю услуги по осуществлению отдельных технологических операций при производстве транспортных средств. Субсидия предоставляется ежеквартально в размере до 90 процентов суммы затрат</t>
  </si>
  <si>
    <t>Субсидии предоставляются на конкурсной основе в размере не более 50 процентов общего объема следующих затрат (всех или отдельных видов):а) затраты на оплату сырья, материалов и комплектующих, необходимых для производства пилотной партии; б) затраты на оплату изготовления и (или) приобретения оснастки, средств тестирования, измерения и контроля, используемых для производства пилотной партии (не более 20 процентов предоставляемой субсидии);в) затраты на оплату труда работников, занятых в производстве пилотной партии, в размере, не превышающем уровень средней заработной платы в регионе, в котором производится пилотная партия; г) затраты на инженерную разработку и проектирование пилотной партии (не более 10 процентов предоставляемой субсидии);д) затраты на приобретение расходного инструмента для производства пилотной партии (не более 10 процентов предоставляемой субсидии);е) логистические затраты на поставку пилотной партии (не более 10 процентов предоставляемой субсидии).</t>
  </si>
  <si>
    <t>Субсидия предоставляется ежеквартально организациям, прошедшим конкурсный отбор Министерства промышленности и торговли Российской Федерации, на компенсацию части затрат на научно-исследовательские работы, возникших в период с 1 января 2017 г. по 2019 год включительно, в том числе до заключения договора о предоставлении субсидии. Субсидируются следующие затраты: а) расходы на оплату труда работников (включая обязательные отчисления в фонды социального страхования), участвующих в научно-исследовательских работах в рамках реализации проекта; б) материальные расходы, непосредственно связанные с проведением научно-исследовательских работ; в) расходы на подготовку лабораторного производственного и исследовательского комплекса, закупку исследовательского, испытательного, контрольно-измерительного и вспомогательного оборудования, проведение испытаний; г) накладные расходы в размере не более 75 процентов размера расходов на оплату труда работников, участвующих в научно-исследовательских работах; д) расходы на оплату работ (услуг) сторонних организаций; е) расходы на оплату работ по договорам на проведение научно-исследовательских работ; ж) расходы на государственную регистрацию в Российской Федерации и за рубежом результатов интеллектуальной деятельности, полученных в рамках реализации проекта.</t>
  </si>
  <si>
    <t>Субсидия предоставляется организациям, прошедшим конкурсный отбор Министерства промышленности и торговли Российской Федерации. Субсидии на уплату процентов по кредитам предоставляются при условии, если кредитные средства направлены: а) на приобретение и (или) долгосрочную аренду земельных участков под создание новых производственных мощностей, производственных зданий и сооружений; б) на разработку проектно-сметной документации; в) на строительство и модернизацию производственных зданий и сооружений; г) на приобретение, сооружение, изготовление и доставку основных производственных фондов, строительно-монтажные и пусконаладочные работы; д) на обучение персонала работе на приобретенном в рамках проекта высокотехнологичном оборудовании; е) на приобретение нематериальных активов, включая приобретение лицензий и выплату вознаграждений по лицензионным договорам; ж) на приобретение сырья и материалов для производства детских товаров в рамках проекта в соответствии с его бизнес-планом. Субсидии на уплату лизинговых платежей предоставляются российским организациям на возмещение части затрат на уплату лизинговых платежей в размере не более 70 процентов лизинговых платежей (за исключением первоначального платежа), но не более 70 процентов стоимости предмета лизинга по договорам финансовой аренды (лизинга) оборудования, заключенным не ранее 1 января 2013 г.</t>
  </si>
  <si>
    <t>Субсидии предоставляются на компенсацию части затрат, связанных с уплатой процентов по кредитам, полученным в целях осуществления расходов инвестиционного характера. Субсидии предоставляются ежеквартально в размере 2/3 суммы затрат организации на уплату процентов по кредиту в расчетном периоде, размер субсидии не может превышать величину, рассчитанную исходя из 2/3 ключевой ставки Центрального банка Российской Федерации, действующей на дату уплаты процентов по кредиту, а по кредитам, полученным начиная с 1 января 2017 г., - исходя из двух третьих базового индикатора, рассчитанного в соответствии с Постановлением Правительства Российской Федерации от 20 июля 2016 г. №702.</t>
  </si>
  <si>
    <t>Субсидия предоставляется на возмещение части затрат на уплату процентов по кредитам, полученным для осуществления следующих расходов: а) для лесозаготовительных организаций: на приобретение запасных частей, комплектующих, изделий и узлов к лесозаготовительному оборудованию; на услуги транспорта (за исключением экспортных поставок) по перевозке необработанных лесоматериалов; на горюче-смазочные материалы; б) для лесоперерабатывающих организаций: на приобретение необработанных лесоматериалов; на услуги транспорта (за исключением экспортных поставок) по перевозке необработанных лесоматериалов; на горюче-смазочные материалы. Субсидии предоставляются ежеквартально, в размере двух третьих ключевой ставки Центрального банка Российской Федерации, действующей на дату уплаты процентов по кредиту.</t>
  </si>
  <si>
    <t>Субсидия предоставляется ежеквартально, в целях возмещения (компенсации) фактически осуществленных не ранее 1 января 2013 г. и документально подтвержденных затрат организации: а) на платежи (кроме первоначального платежа) по договорам лизинга, в размере 50 процентов суммы фактически понесенных затрат, а с 1 января 2016 г. - 100 процентов суммы фактически понесенных затрат;(б) на уплату процентов по кредитам, полученным в кредитных организациях на цели реализации проектов,  в размере 100 процентов ключевой ставки Центрального банка Российской Федерации; в) на перевозку железнодорожным транспортом готовой продукции по территории Дальневосточного федерального округа в размере 100 процентов общей суммы фактически понесенных затрат.</t>
  </si>
  <si>
    <t>Основанием для предоставления меры поддержки является включение инвестиционного проекта в перечень приоритетных инвестиционных проектов в области освоения лесов. Договоры аренды лесных участков заключаются при соблюдении инвестором поквартального графика и не ранее сроков, установленных графиком заключения договоров аренды лесных участков по типовой форме, утверждаемой уполномоченным федеральным органом исполнительной власти для каждого вида использования лесов, предусмотренного частью 1 статьи 25 Лесного кодекса Российской Федерации. Договор аренды лесных участков должен содержать требование, касающееся возможности заготовки древесины в полном объеме в период, начинающийся за 6 месяцев до ввода в эксплуатацию лесоперерабатывающей инфраструктуры и последующий период. Ежегодный допустимый объем изъятия древесины на выделенных для реализации инвестиционного проекта лесных участках должен соответствовать годовой потребности в древесном сырье, рассчитанной исходя из производственной мощности оборудования, запланированного объема и ассортимента выпускаемой продукции при выходе на проектную мощность, товарной структуры и породного состава допустимого ежегодного объема изъятия древесины.</t>
  </si>
  <si>
    <t>Субсидия предоставляется на возмещение следующих фактически осуществленных не ранее 1 января 2017 г. и документально подтвержденных затрат организации, связанных с реализацией инвестиционного проекта и предусмотренных его бизнес-планом: а) на оплату первоначального (авансового) платежа по договорам лизинга оборудования, необходимого для реализации инвестиционного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оплату труда инженерно-технических работников - в размере не более 50 процентов фактически понесенных затрат; д) на проведение технических испытаний, токсикологических исследований и клинических испытаний продукции - в размере не более 50 процентов суммы фактически понесенных затрат; е) на приобретение расходных материалов, сырья и комплектующих для отработки технологии производства продукции, включая изготовление установочной серии, - в размере не более 50 процентов суммы фактически понесенных затрат; ж) на уплату процентов по кредитам, полученным в кредитных организациях на цели реализации инвестиционного проекта, - в размере 50 процентов суммы фактических затрат организации на уплату процентов по кредитам; з) на оплату услуг иных сторонних организаций, связанных с реализацией инвестиционного проекта, перечень и стоимость которых указаны в бизнес-плане, представленном организацией на конкурс, - в размере не более 50 процентов суммы фактически понесенных затрат, но не более 10 процентов общего размера затрат организации по инвестиционному проекту.</t>
  </si>
  <si>
    <t>Субсидия по кредиту предоставляется в размере 70 процентов суммы фактических затрат организации на уплату процентов по кредиту.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Размер субсидий, предоставляемых одной организации в соответствии с настоящими Правилами в течение 3 месяцев, не может превышать 75 млн. рублей. Субсидии на возмещение процентов, начисленных и уплаченных по просроченной ссудной задолженности, не предоставляются.</t>
  </si>
  <si>
    <t>Предоставление субсидий бюджетам субъектов Российской Федерации на возмещение затрат на создание, модернизацию и (или) реконструкцию объектов инфраструктуры индустриальных парков, промышленных технопарков и технопарков в сфере высоких технологий. Субсидия перечисляется ежеквартально в объеме, не превышающем суммы фактически уплаченных резидентами индустриального парка или технопарка федеральных налогов и таможенных пошлин за квартал, предшествующий кварталу перечисления субсидии</t>
  </si>
  <si>
    <t xml:space="preserve">Субсидируются следующие виды затрат, возникающих не ранее календарного года получения субсидии, в том числе до заключения договора о предоставлении субсидии: а) оплата труда работников, непосредственно занятых выполнением научно-исследовательских работ, а также затраты на отчисления на страховые взносы по обязательному медицинскому страхованию, отчисления на страховые взносы по обязательному социальному страхованию, отчисления на страховые взносы по обязательному пенсионному страхованию - в размере не более 70 процентов; б) материальные расходы, непосредственно связанные с выполнением научно-исследовательских работ - в размере не более 70 процентов; в) накладные расходы, непосредственно связанные с выполнением научно-исследовательских работ, включая отчисления на амортизацию объектов основных средств и нематериальных активов, используемых при выполнении указанных работ, - в размере не более 50 процентов; г) стоимость работ (услуг) сторонних организаций, привлекаемых для выполнения научно-исследовательских работ, - в размере не более 70 процентов; д) расходы на проведение испытаний опытных образцов, созданных в результате выполнения научно-исследовательских работ, - в размере не более 50 процентов; е) расходы, связанные с арендой технологического оборудования и оснастки, необходимых для выполнения научно-исследовательских работ, - в размере не более 60 процентов; ж) затраты на содержание и эксплуатацию научно-исследовательского оборудования, установок и сооружений, других объектов основных средств, непосредственно связанных с выполнением научно-исследовательских работ, - в размере не более 50 процентов. </t>
  </si>
  <si>
    <t>Субсидии предоставляются на конкурсной основе на реализацию общеотраслевых проектов по развитию промышленности социально значимых товаров по следующим направлениям: а) стимулирование промышленного роста и инвестиционной привлекательности промышленности социально значимых товаров, в том числе в целях увеличения доли российской продукции на внутреннем и внешнем рынках; б) организация и поддержка продвижения товаров на внутренних и внешних рынках, в том числе путем поддержки выставочно-ярмарочной деятельности в области развития промышленности социально значимых товаров ;в) внедрение современных инфокоммуникационных технологий, технологий менеджмента и маркетинга, оказание информационной и правовой поддержки (услуг) для эффективного решения проблем привлечения инвестиций, стимулирования производства и продвижения социально значимых товаров. Размер субсидии на реализацию одного проекта не может превышать 50 млн. рублей, а срок реализации проекта должен составлять не более 3 лет.</t>
  </si>
  <si>
    <t>Субсидии предоставляется инициатору совместного проекта, отобранного по итогам конкурсного отбора, на возмещение части затрат в рамках реализации совместного проекта после заключения договора о предоставлении субсидии в соответствии с типовой формой, утвержденной Министерством финансов Российской Федерации. Субсидия предоставляется в размере до 70 процентов суммы затрат инициаторов совместного проекта на уплату процентов по кредиту.</t>
  </si>
  <si>
    <t>Расходные обязательства субъектов Российской Федерации, на исполнение которых предусмотрено софинансирование за счет средств федерального бюджета, представляют собой обязанности субъектов Российской Федерации по финансированию следующих направлений деятельности: а) внедрение энергосберегающих производственных технологий и оборудования, а также проведение исследований для реализации инвестиционных проектов; б) разработка и внедрение на промышленных предприятиях принципа бережливого производства, направленного на повышение эффективности производства и конкурентоспособности; в) разработка и реализация программ повышения производительности труда на промышленных предприятиях; г) уплата процентов по кредитам и займам, полученным промышленными предприятиями в российских кредитных организациях и государственной корпорации "Банк развития и внешнеэкономической деятельности (Внешэкономбанк)" в 2013 - 2016 годах в рублях на реализацию инвестиционных проектов, связанных с производством высокотехнологичной конкурентоспособной продукции; д) модернизация и техническое перевооружение производственных мощностей промышленных предприятий, направленные на создание и (или) развитие производства новой высокотехнологичной конкурентоспособной продукции, в том числе в соответствии с утвержденными отраслевыми планами импортозамещения; е) разработка и внедрение инновационных технологий, научно-исследовательских работ и опытно-конструкторских разработок для реализации инвестиционных проектов; ж) уплата промышленными предприятиями части лизинговых платежей и (или) возмещение части первоначального взноса при заключении договора лизинга отечественного оборудования, необходимого для реализации инвестиционных проектов; з) приобретение исключительных прав на патенты, а также лицензий на использование изобретений, промышленных образцов, полезных моделей и новых технологий для реализации инвестиционных проектов.</t>
  </si>
  <si>
    <t>Указанная субсидия предоставляется путем возмещения части затрат на уплату процентов по кредитам, полученным в российских кредитных организациях и Внешэкономбанке. Субсидия предоставляется один раз в год в размере 0,9 суммы затрат российской компании на уплату процентов по кредиту, но не более чем в размере 0,9 значения базового индикатора. Расходы на аренду зданий, строений, сооружений, а также на приобретение, организацию ремонта, аренду запасных частей, средств наземного обслуживания, инструмента, нового программного обеспечения, тренажеров и других технических средств обучения могут учитываться при расчете размера субсидии на компенсацию затрат в течение всего срока реализации проекта только один раз. Субсидированию подлежат расходы, понесенные российской компанией не ранее 1 ноября финансового года, предшествующего текущему финансовому году. Субсидии также предусмотрены для изготовителей воздушных судов на возмещение части затрат на формирование первоначального склада запасных частей покупателей воздушных судов, обеспечение средствами наземного обслуживания, переподготовку авиационного персонала для воздушных судов нового типа, поставленных в 2016 - 2022 годах. Данная субсидия предоставляется один раз в отношении каждого воздушного судна нового типа, поставляемого по договору поставки и (или) договору финансовой аренды (лизинга), из расчета 0,9 суммы документально подтвержденных затрат российской компании на формирование первоначального склада запасных частей, обеспечение средствами наземного обслуживания и (или) переподготовку авиационного персонала.</t>
  </si>
  <si>
    <t>Субсидируются затраты на сертификацию производства, понесенные организациями в соответствии с требованиями, установленными авиационными правилами, введенными в действие в соответствии с постановлением Правительства Российской Федерации от 27 марта 1998 г. №360 "О федеральных правилах использования воздушного пространства и федеральных авиационных правилах", на основании заключенных с сертификационными центрами договоров на сертификацию. Предоставление субсидий осуществляется ежеквартально в размере 90 процентов фактически понесенных и документально подтвержденных затрат организации на оплату предусмотренных бизнес-планом услуг сертификационных центров по договорам на сертификацию.</t>
  </si>
  <si>
    <t>Субсидия предоставляется на возмещение затрат организации на уплату купонного дохода исходя из ставки 8 процентов годовых по облигационным займам, превышающим 20 млрд. рублей, и исходя из ставки 6 процентов годовых - по остальным облигационным займам. Субсидии используются исключительно для финансирования расходов организации на уплату купонного дохода по облигационным займам</t>
  </si>
  <si>
    <t>Субсидии предоставляются в целях сертификации или валидации разработчиков и производителей бортового приборного оборудования, компонентов приборного оборудования, а также разработчиков и производителей авиационных систем и агрегатов, компонентов и агрегатов по мировым стандартам и достижения целевых показателей, касающихся доли поставок российских бортовых авиационных комплексов, а также агрегатов и систем для воздушных судов в мировом рынке для воздушных судов (в процентном выражении), подпрограммы «Авиационные агрегаты и приборы» государственной программы Российской Федерации «Развитие авиационной промышленности на 2013 - 2025 годы». Субсидия предоставляется в размере 50% затрат, понесенных на сертификацию</t>
  </si>
  <si>
    <t>Субсидии предоставляются в размере двух третьих суммы затрат организации на уплату процентов по кредиту в расчетном периоде. При этом размер субсидии не может превышать величину, рассчитанную исходя из двух третьих установленной ставки рефинансирования Центрального банка Российской Федерации, действующей на дату уплаты процентов по кредиту. Субсидии по лизинговым платежам предоставляются в размере двух третьих суммы затрат лизинговой компании на уплату процентов по кредитам, полученным лизинговой компанией для приобретения судна, и дохода лизинговой компании, являющихся частями лизингового платежа. При этом размер предоставляемой субсидии не может превышать сумму, рассчитанную как произведение двух третьих установленной ставки рефинансирования Центрального банка Российской Федерации, действующей на дату уплаты организацией лизингового платежа, количества дней между последним и предпоследним лизинговыми платежами и остаточной стоимости судна, разделенное на умноженное на 100 процентов количество дней в году.</t>
  </si>
  <si>
    <t>Субсидии предоставляются на возмещение части затрат на создание научно-технического задела, возникших не ранее календарного года получения субсидии, в том числе до заключения договора о предоставлении субсидии, в пределах объемов затрат, предусмотренных бизнес-планом комплексного проекта, и максимальных ежегодных размеров субсидии. Субсидии предоставляются в соответствии с периодами реализации комплексных проектов, равными полугодиям календарного года, на финансовое обеспечение части затрат на создание научно-технического задела, возникших не ранее календарного года получения субсидии, в пределах объемов затрат, предусмотренных бизнес-планом комплексного проекта и максимальных ежегодных размеров субсидии..</t>
  </si>
  <si>
    <t xml:space="preserve">Субсидии предоставляются по кредитам, выданным на срок не менее 1 года по каждому кредитному договору и полученным организациями радиоэлектронной промышленности в российских кредитных организациях не ранее 1 января 2016 г. на цели создания инфраструктуры отрасли, в том числе кластеров в сфере радиоэлектроники, в рамках комплексного проекта, бизнес-планом которого в обязательном порядке предусмотрено осуществление расходов инвестиционного характера. Субсидии предоставляются в размере 0,7 ключевой ставки Центрального банка Российской Федерации.. </t>
  </si>
  <si>
    <t>Субсидия предоставляется на возмещение части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заработную плату работников, уплату страховых взносов; б) на приобретение сырья, расходных материалов для наработки образцов разрабатываемого лекарственного препарата; в) на приобретение лабораторных животных и кормов для них, расходных материалов для проведения комплекса доклинических исследований лекарственного средства (in vitro, in vivo); г) на приобретение лекарственных препаратов сравнения;д) на оплату оказанных на территории Российской Федерации услуг сторонних организаций по проведению комплекса доклинических исследований лекарственного средства (in vitro, in vivo), лабораторных, клинико-диагностических исследований, обработке полученных клинических данных, наработке образцов разрабатываемого лекарственного препарата, а также по транспортировке клинических образцов; е) по обязательному страхованию жизни и здоровья пациентов, участвующих в клинических исследованиях разрабатываемого лекарственного препарата. Субсидия предоставляется на возмещение не более 50% затрат.</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</si>
  <si>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сырья, расходных материалов для наработки образцов разрабатываемого лекарственного препарата; б) на приобретение лекарственных препаратов сравнения; в) на оплату услуг сторонних организаций по проведению лабораторных, клинико-диагностических исследований, обработке полученных клинических данных, по транспортировке клинических образцов; г) на страховые взносы по страхованию жизни и здоровья пациентов, участвующих в клинических исследованиях лекарственного препарата; д) на заработную плату работников,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</si>
  <si>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первого авансового платежа) по договорам лизинга оборудования, необходимого для реализации проекта; б) на оплату услуг сторонних организаций по пусконаладочным работам и работам по квалификации оборудования для производства фармацевтических субстанций, приобретенного в рамках проекта; в) на приобретение расходных материалов, реактивов для отработки технологии производства, включая наработку предсерийных партий (валидационных серий) фармацевтической субстанции; г) на оплату иных услуг сторонних организаций, связанных с реализацией проекта; д) на заработную плату работников российской организации, уплату страховых взносов. Субсидия предоставляется на возмещение не более 50% затрат, но не может превышать 200 млн. рублей за весь срок действия договора о предоставлении субсидии.</t>
  </si>
  <si>
    <t>Субсидия предоставляется на возмещение фактически осуществленных не ранее 1 января 2015 г. и документально подтвержденных затрат российской организации, связанных с реализацией проекта, предусмотренных бизнес-планом проекта: а) на платежи (кроме первоначального платежа) по договорам лизинга оборудования, необходимого для реализации проекта, - в размере не более 50 процентов суммы фактически понесенных затрат; б) на оплату услуг сторонних организаций по пусконаладочным работам производственного оборудования, обслуживанию, ремонту и поверке производственного оборудования - в размере не более 50 процентов суммы фактически понесенных затрат; в) на аренду производственных помещений - в размере не более 50 процентов суммы фактически понесенных затрат; г) на проведение технических испытаний, токсикологических исследований и клинических испытаний медицинских изделий (за исключением клинических испытаний имплантируемых медицинских изделий) в размере не более 50 процентов суммы фактически понесенных затрат; д) на приобретение расходных материалов, сырья и комплектующих для отработки технологии производства, включая изготовление установочной серии, медицинских изделий в рамках проекта - в размере не более 50 процентов суммы фактически понесенных затрат; е) на уплату процентов по кредитам, сроки привлечения которых не могут быть ранее 2013 года, полученным в кредитных организациях и государственной корпорации "Банк развития и внешнеэкономической деятельности (Внешэкономбанк)" на цели реализации проекта, - в размере 70 процентов суммы фактических затрат российской организации на уплату процентов по кредитам, сроки привлечения которых не могут быть ранее 2013 года, при этом размер субсидии не может превышать величину, рассчитанную исходя из 70 процентов ключевой ставки Центрального банка Российской Федерации, действующей на дату уплаты процентов по кредиту; ж) на оплату услуг иных сторонних организаций, связанных с реализацией проекта, - в размере не более 50 процентов суммы фактически понесенных затрат, но не более 20 процентов общего размера затрат российской организации по проекту. Размер субсидии не может превышать 200 млн. рублей на весь срок действия договора о предоставлении субсидии.</t>
  </si>
  <si>
    <t>Субсидии предоставляются на возмещение фактически осуществленных не ранее 1 января 2015 г. и документально подтвержденных следующих затрат российской организации, связанных с реализацией проекта, предусмотренных бизнес-планом проекта: а) на приобретение медицинских изделий сравнения; б) на договоры с медицинскими учреждениями, принимающими участие в реализации проекта; в) на страховые взносы по страхованию жизни и здоровья пациентов, участвующих в клинических испытаниях медицинского изделия; г) на заработную плату работников российской организации, включая уплату страховых взносов; д) на работы по договорам на выполнение опытно-конструкторских и технологических работ, непосредственно связанных с реализацией проекта; е) на работы по договорам на изготовление макетов и опытных партий медицинских изделий, а также проведение их клинических испытаний в рамках проекта. Субсидия предоставляется на возмещение не более 50 процентов затрат, но не может превышать 5 млн. рублей за весь срок действия договора о предоставлении субсидии.</t>
  </si>
  <si>
    <t>Предоставление субсидий осуществляется ежеквартально: а) по кредитному договору, заключенному до 1 января 2017 г., - в размере трех четвертых ключевой ставки Центрального банка Российской Федерации в случае, если процентная ставка по кредиту больше или равна ключевой ставке Центрального банка Российской Федерации, действующей на дату последней уплаты процентов по кредиту, в пределах действия кредитного договора, но не более чем в течение 3 лет по каждому проекту. Если процентная ставка по кредиту меньше ключевой ставки Центрального банка Российской Федерации, действующей на дату уплаты процентов по кредиту, возмещение осуществляется в размере трех четвертых суммы затрат организации на уплату процентов по кредиту в пределах действия кредитного договора, но не более чем в течение 3 лет по каждому проекту; б) по кредитному договору, заключенному начиная с 1 января 2017 г., - в размере трех четвертых базового индикатора, определяемого в соответствии с Постановлением Правительства Российской Федерации от 20 июля 2016 г. № 702 «О применении базовых индикаторов при расчете параметров субсидирования процентной ставки за счет средств федерального бюджета по кредитам, облигационным займам и (или) договорам лизинга в зависимости от сроков кредитования, а также определении предельного уровня конечной ставки кредитования, при превышении которого субсидирование процентной ставки не осуществляется», в пределах действия кредитного договора, но не более чем в течение 3 лет по каждому проекту.</t>
  </si>
  <si>
    <t>Субсидии предоставляются Министерством промышленности и торговли Российской Федерации предоставляются организациям, прошедшим конкурсный отбор на право получения субсидии для финансового обеспечения их расходов, непосредственно связанных с реализацией проектов, предусматривающих выполнение мероприятий по созданию и развитию системы повышения квалификации и переподготовки работников по наиболее востребованным направлениям подготовки на условиях софинансирования. Максимальный ежегодный размер субсидии не может превышать 100 процентов расходов организации, направленных на реализацию мероприятий, предусмотренных проектом.</t>
  </si>
  <si>
    <t>-сопровождение мероприятий по привлечению в моногорода работников из субъектов Российской Федерации (в т.ч.  содействие организационному набору работников из трудоизбыточных регионов России);-информационная и методологическая поддержка работодателей моногородов в вопросах обеспечения трудовыми ресурсами;-комплексное сопровождение инвестиционных проектов в моногородах в части их обеспеченности трудовыми ресурсами;- разработка, реализация и продвижение проектов, способствующих улучшению демографической ситуации, привлечению и закреплению трудовых ресурсов в моногородах;- реализация проектов и инициатив по улучшению имиджа моногородов;- внедрение передовых практик в систему дополнительного профессионального образования и профессионального обучения в моногородах и пр.</t>
  </si>
  <si>
    <t>Финансовая поддержка предоставляется на: а) возмещение части расходов на уплату процентов за пользование займом (кредитом), полученным в целях оплаты работ по капитальному ремонту общего имущества в многоквартирном доме; б) возмещение части расходов на оплату работ по энергосбережению и повышению энергетической эффективности, выполненных в ходе капитального ремонта общего имущества в многоквартирном доме.</t>
  </si>
  <si>
    <t>Финансовая поддержка предоставляется на: а) оплату части расходов, связанных со следующими мероприятиями по подготовке проекта модернизации в сферах тепло-, водоснабжения, водоотведения, очистки сточных вод и обращения с твердыми коммунальными отходами; б) на возмещение ресурсоснабжающим организациям части затрат, понесенных в связи с уплатой процентов (купонного дохода) (за исключением неустойки (штрафа, пеней) за нарушение условий договора), включая такие затраты, понесенные в связи с обеспечением выплаты специализированным финансовым обществом процентов (купонного дохода) по облигационному займу, средства от размещения которого являлись источником финансирования концессионного проекта, по кредитам (облигационным займам) (за исключением льготных кредитов),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 в) возмещение российским кредитным организациям части недополученных доходов от процентов (за исключением неустойки (штрафа, пеней) за нарушение условий договора) по льготным кредитам, привлеченным ресурсоснабжающими организациями в целях реализации проектов модернизации по концессионным соглашениям, заключенным в период предоставления финансовой поддержки в 2017 – 2018 годах.</t>
  </si>
  <si>
    <t>Программа субсидирования реализуется Минэкономразвития России при участии АО «Корпорация «МСП». Субсидии предоставляются российским кредитным организациям (далее - уполномоченные банки) Основные условия: а) уполномоченным банком с заемщиком в период с 1 января до 30 ноября 2018 г. заключен кредитный договор (соглашение), предусматривающий обязательства уполномоченного банка предоставить заемщику кредит на условиях, предусмотренных программой; б) кредит предоставлен заемщику по кредитному договору (соглашению) на инвестиционные цели или по кредитному договору (соглашению) на пополнение оборотных средств; в) процентная ставка по кредиту должна составлять для заемщика не более 6,5 процента годовых на период предоставления уполномоченному банку субсидии по кредитному договору (соглашению) в соответствии с настоящими Правилами; г) кредитный договор (соглашение) не предусматривает взимание с заемщика комиссий и сборов, иных платежей, за исключением платы за пользование лимитом кредитной линии (за резервирование кредитной линии), взимаемой за не использованный заемщиком остаток лимита кредитной линии, платы за досрочное погашение кредита, а также штрафных санкций в случае неисполнения заемщиком условий кредитного договора (соглашения);д) суммарный объем кредитов, которые могут быть выданы одному заемщику, не может превышать 1 млрд. рублей на инвестиционные цели или 100 млн. рублей на пополнение оборотных средств; е) кредитный договор (соглашение) предусматривает получение заемщиком кредита в рублях.</t>
  </si>
  <si>
    <t xml:space="preserve">В рамках осуществления закупок отдельными видами юридических лиц установлена обязанность заказчиков закупать у субъектов МСП менее чем 18% совокупного годового объема договоров (в том числе 15% по закупкам, участниками которых являются только субъекты МСП). При этом АО «Корпорация «МСП» и уполномоченные органы исполнительной власти субъектов Российской Федерации наделены полномочиями по проведению оценки соответствия и мониторинга соответствия в целях контроля соблюдения крупнейшими заказчиками, определяемыми Правительством Российской Федерации, обязанности по осуществлению закупок у субъектов МСП. </t>
  </si>
  <si>
    <t>АО «МСП Банк» предоставляет гарантии субъектам МСП в массовом сегменте рынка (банковские гарантии от 25 млн. руб. до 100 млн. рублей).АО «МСП Банк» реализуется специальный гарантийный продукт «Прямая гарантия для Дальнего Востока и моногородов, выдаваемая совместно с поручительством РГО (Согарантия для Дальнего Востока и моногородов)».Гарантийное покрытие в рамках указанного продукта составляет до 75% при обязательном участии в структуре обеспечения региональной гарантийной организации (далее - РГО).Указанная независимая гарантия выдается в пользу финансовых организаций-партнеров (банков), которые аккредитованы АО «Корпорация МСП» и с которыми АО «МСП Банк» заключены соглашения о сотрудничестве. Гарантия и поручительство совместно обеспечивают исполнение обязательств Заемщика по возврату банку-партнеру в пределах 75% текущей суммы основного долга, невозвращенной в установленные кредитным договором в порядке и сроки без учета процентов за пользование кредитом и иных платежей. Максимальный срок действия гарантии — 184 мес. Вознаграждение за гарантию - 0,75% годовых от суммы гарантии за весь срок действия гарантии.</t>
  </si>
  <si>
    <t>-     В рамках поддержки субъектов МСП в АО «МСП Банк» утверждены кредитные продукты в соответствии с условиями Программы стимулирования кредитования субъектов малого и среднего предпринимательства (Программа «6,5%»). Основной целью данных кредитных продуктов является повышение эффективности и доступности кредитов для субъектов МСП, осуществляющих деятельность в приоритетных отраслях экономики и/или реализующих инвестиционные проекты в таких отраслях. Условия продуктов предусматривают предоставление финансирования: на инвестиционные цели (на срок до 7 лет по ставке 9,1% и 10,1% годовых, сумма кредита от 5 - 500 млн. руб.),на цели пополнения оборотных средств (на срок до 3 лет по ставке 9,6% и 10,6% годовых, сумма кредита от 5 - 500 млн. руб.),исполнителей контрактов в рамках Федеральных законов от 18.07.2011 № 223-ФЭ «О закупках товаров, работ, услуг отдельными видами юридических лиц» и от 05.04.2013 № 44-ФЗ «О контрактной системе в сфере закупок товаров, работ, услуг для обеспечения государственных и муниципальных нужд» (на срок до 3 лет по ставке 9,6% и 10,6% годовых, сумма кредита от 5 - 500 млн. руб.).В рамках указанных кредитных продуктов возможно предоставление финансирования на рыночных условиях по ставке: на инвестиционные цели от 9,6% годовых, на цели пополнения оборотных средств от 10,1% годовых</t>
  </si>
  <si>
    <t>-   Условия продуктов предусматривают предоставление финансирования:- для резидентов свободного порта Владивосток и осуществляющим свою деятельность в соответствии с Федеральным законом от 13 июля 2015 г. №9 212-ФЗ «О свободном порте Владивосток»: на инвестиционные цели (на срок до 7 лет по ставке 8,9% и 9,9% годовых, сумма кредита от 3 - 500 млн. руб.),на цели пополнения оборотных средств (на срок до 3 лет по ставке 9,6% и 10,6% годовых, сумма кредита от 3 -25 млн. руб.).- для резидентов приграничных территорий в соответствии с «Концепцией развития приграничных территорий субъектов РФ, входящих в состав Дальнего Востока и Байкальского региона», утвержденной распоряжением Правительства Российской Федерации от 28.10.2015 № 2193-р):на инвестиционные цели (на срок до 7 лет по ставке 8,9% и 9,9% годовых, сумма кредита от 3 - 500 млн. руб.),на цели пополнения оборотных средств (на срок до 3 лет по ставке 9,6% и 10,6% годовых, сумма кредита от 3 - 500 млн. руб.).- для резидентов территорий опережающего социально- экономического развития в соответствии с Федеральным законом от 29 декабря 2014 года № 473-ФЭ «О территориях опережающего социально-экономического развития в Российской Федерации»: на инвестиционные цели (на срок до 7 лет по ставке 8,9% и 9,9% годовых, сумма кредита от 3 - 500 млн. руб.),на цели пополнения оборотных средств (на срок до 3 лет по ставке 9,6% и 10,6% годовых, сумма кредита от 3 - 25 млн. руб.).- для субъектов МСП, получивших земельный участок на территории ДФО в соответствии с 119-ФЗ:на инвестиционные цели (на срок до 7 лет по ставке 8,9% и 9,9% годовых, сумма кредита от 3 - 25 млн. руб.),на цели пополнения оборотных средств (на срок до 3 лет по ставке 9,6% и 10,6% годовых, сумма кредита от 3 - 25 млн. руб.).</t>
  </si>
  <si>
    <t>-  Продуктовая линейка АО «МСП Банк» включает специальные финансовые продукты, сфокусированные на поддержку женского предпринимательства. Условия продуктов предусматривают предоставление финансирования: на инвестиционные цели (на срок до 3 лет по ставке 10,6% годовых, сумма кредита от 1 - 15 млн. руб.),на цели пополнения оборотных средств (на срок до 1 года по ставке 10,6% годовых, сумма кредита от 1 - 5 млн. руб.).В рамках указанных кредитных продуктов возможно предоставление финансирования на рыночных условиях по ставке: на инвестиционные цели от 9,6% годовых, на цели пополнения оборотных средств от 10,1% годовых</t>
  </si>
  <si>
    <t>Предоставление всесторонней поддержки российским экспортерам, а также финансирующим их банкам и инвесторам с целью создания максимально комфортных условий развития деловых отношений, связанных с экспортом и осуществлением инвестиций за рубежом.1.Страхование кредита покупателю: предназначено для защиты российского или иностранного банка от риска невозврата кредита, предоставленного иностранному заемщику (покупателю или банку покупателя) для оплаты по контракту за товары (услуги или работы),экспортируемые из России.2. Страхование подтвержденного аккредитива: предназначено для защиты банка (российского или иностранного), подтверждающего аккредитив иностранного банка-эмитента, от риска неполучения денежных средств при его раскрытии. Страховое покрытие распространяется на аккредитивы, выставленные для оплаты по контрактам за товары (услуги или работы), экспортируемые из России.3. Страхование кредита поставщика: предназначено для защиты российских компаний (а также банков, предоставляющих им финансирование) от риска неплатежа иностранного покупателя. Страховое покрытие распространяется на поставки, осуществляемые по контракту на условиях отсрочки платежа.4. Комплексное страхование экспортных кредитов: предназначено для защиты российских компаний (а также банков, предоставляющих им финансирование) от риска неплатежа иностранных покупателей. Страховое покрытие распространяется на регулярные поставки однородных товаров, осуществляемые на условиях отсрочки платежа (длительностью не более360 дней) постоянным покупателям за рубежом.5. Страхование кредита на пополнение оборотных средств экспортера: предназначено для защиты российского банка от риска невозврата кредита, предоставленного российскому экспортеру (субъекту малого и среднего предпринимательства) на цели исполнения экспортного контракта.6. Страхование экспортного факторинга: предназначен для защиты фактора от риска неплатежа иностранных контрагентов.</t>
  </si>
  <si>
    <t>Поддержка экспортных поставок: базовое консультирование по вопросам таможенного администрирования, разработка базового сценария (маршрута) перевозки; примерный расчет таможенных платежей при экспорте товаров; базовое консультирование по вопросам логистики; примерный расчет средней стоимости перевозки по разработанному маршруту перевозки; подготовка экспортного контракта. Базовое консультирование по вопросам возврата экспортного НДС</t>
  </si>
  <si>
    <t>Продвижение на внешние рынки: верхнеуровневый поиск и передача контактов потенциальных иностранных покупателей, международные проекты и тендеры, детальный поиск и передача контактов потенциальных иностранных покупателей, включая предварительный контакт и проверку интереса, базовая консультация о возможностях участия в тендерах международных институтов развития, поиск иностранного покупателя и сопровождение переговорного процесса до этапа заключения экспортной сделки. Содействие в подаче заявки на участие в тендерах международных институтов развития. Представление интересов российских экспортеров на площадке межправительственных комиссий и иных государственных мероприятиях для продвижения российской продукции. Содействие в регистрации и работе с системой закупок ООН. Размещение продукции компании на международных торговых онлайн-площадках по партнерским программам. Содействие в создании самостоятельной точки присутствия и (или) размещении продукции на международных торговых онлайн площадках. Базовое консультирование по вопросам запуска канала продаж на международных торговых онлайн площадках. Обеспечение участия в международных конгрессно-выставочных мероприятиях и деловых миссиях</t>
  </si>
  <si>
    <t>Сертификация, патентование, лицензирование: консультация по вопросам оценки соответствия продукции на внешних рынках, базовое консультирование экспортеров о мерах патентно-правовой защиты, оформление и выдача сертификата свободной продажи, экспертиза документов в целях выдачи лицензии на экспорт</t>
  </si>
  <si>
    <t>Реализация специальных программ по поддержке экспорта: Компенсация части затрат на транспортировку сельскохозяйственной и продовольственной продукции Размещение продукции компании в дегустационно-демонстрационном павильоне в иностранном государстве Made in Russia. Сертификация продукции Made in Russia Сертификация производителя. Компенсация по экспортным кредитам коммерческих банков. Обеспечение участия в дегустационно-демонстрационных мероприятиях. Компенсация части затрат на транспортировку высокотехнологичной продукции. Компенсация затрат на сертификацию российской продукции. Компенсация затрат на патентование за рубежом</t>
  </si>
  <si>
    <t>Субсидии предоставляются при соблюдении следующих условий: а) наличие государственной программы (подпрограммы) субъекта Российской Федерации, утверждающей перечень мероприятий, в целях софинансирования которых предоставляются субсидии, а также муниципальной программы (подпрограммы) в случае, если оказание финансовой поддержки ее реализации предусмотрено государственной программой (подпрограммой) субъекта Российской Федерации; б) наличие в бюджете субъекта Российской Федерации бюджетных ассигнований на исполнение расходного обязательства субъекта Российской Федерации, софинансирование которого осуществляется из федерального бюджета в объеме, необходимом для его исполнения, включающем размер планируемой субсидии; в) заключение Министерством экономического развития Российской Федерации, до которого как до получателя средств федерального бюджета доведены лимиты бюджетных обязательств на предоставление субсидии, и высшим исполнительным органом государственной власти субъекта Российской Федерации соглашения о предоставлении субсидии (далее - соглашение) в соответствии с пунктом 46 настоящих Правил.  Условия и правила предоставления и распределения данных субсидий установлены приложением №10 к Постановлению Правительства РФ от 15.04.2014 №316 «Об утверждении государственной программы Российской Федерации «Экономическое развитие и инновационная экономика». Прямая адресная поддержка субъектам малого и среднего предпринимательства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</si>
  <si>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Юридические лица, соответствующие следующим требованиям: а) наличие статуса юридического лица, зарегистрированного на территории Российской Федерации; б) отсутствие просроченной (неурегулированной) задолженности по налогам, сборам и иным обязательным платежам в бюджеты бюджетной системы Российской Федерации, в том числе в государственные внебюджетные фонды; в) отсутствие статуса кредитной организации, страховой организации, инвестиционного фонда, негосударственного пенсионного фонда, профессионального участника рынка ценных бумаг, ломбарда, а также участника соглашений о разделе продукции.</t>
  </si>
  <si>
    <t>Отбор инвестиционных проектов для предоставления гарантий по кредитам, выданным в целях реализации инвестиционных проектов, осуществляется в соответствие с Постановление Правительства Российской Федерации от 11.10.2014 № 1044Отбор инвестиционных проектов, российских кредитных организаций и международных финансовых организаций для участия в Программе поддержки инвестиционных проектов, реализуемых на территории Российской Федерации на основе проектного финансирования, осуществляет Межведомственная комиссия по отбору инвестиционных проектов, российских кредитных организаций и международных финансовых организаций, образованная Постановлением Правительства РФ от 09.12.2014 №1341. Минэкономразвития России осуществляет ведение реестра инвестиционных проектов, отобранных для участия в Программе поддержки инвестиционных проектов, реализуемых на основе проектного финансирования, который публикуется на официальном сайте министерства. Размер процентной ставки для лица, которому предоставляется кредит в целях реализации инвестиционного проекта не должен превышать уровень процентной ставки, устанавливаемой ЦБ РФ, при предоставлении уполномоченным банкам кредитных средств плюс 2,5 процента годовых.</t>
  </si>
  <si>
    <t>Субъекты Российской Федерации, муниципальные образования.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</si>
  <si>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заключенного).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заявки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(далее – заявка на софинансирование). 1.4. Заключение соглашения о софинансировании между Фондом и субъектом Российской Федерации. 2. Действия заявителя (субъекта Российской Федерации): 2.1. Для получения Положительного решения рабочей группы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заключить (при отсутствии ранее заключенного) генеральное соглашение с Фондом о сотрудничестве по развитию моногородов субъекта Российской Федерации. 2.3. Подготовить и направить в Фонд заявку на софинансирование расходов субъекта Российской Федерации и муниципального образования в целях реализации мероприятий по строительству и(или) реконструкции объектов инфраструктуры, необходимых для реализации инвестиционных проектов. 2.4. Заключение соглашения о софинансировании между Фондом и субъектом Российской Федерации. 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предварительной и комплексной оценки заявки на софинансирование. 3.3. Формирование проекта соглашения</t>
  </si>
  <si>
    <t>Юридические лица – инициаторы инвестиционных проектов, за исключением градообразующих организаций, соответствующих следующим основным условиям:- ежегодная стоимость товаров (работ, услуг), приобретаемых у градообразующей организации Моногорода, не превышает 50 процентов ежегодной стоимости всех товаров (работ, услуг), приобретаемых в целях реализации Инвестиционного проекта;- ежегодная выручка от реализации товаров (работ, услуг) градообразующей организации Моногорода не превышает 50 процентов ежегодной выручки, получаемой от реализации товаров (работ, услуг), произведенных (выполненных, оказанных) в результате Реализации Инвестиционного проекта;- реализация Инвестиционного проекта предполагает создание новых рабочих мест в Моногороде;- сумма собственных средств Инициатора Проекта, планируемых для направления на финансирование Проекта, составляет не менее 15 (пятнадцати) процентов от Общей стоимости затрат, связанных с Реализацией Инвестиционного проекта, в течение всей Инвестиционной фазы Проекта;- наличие обеспечения исполнения обязательств перед Фондом.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</si>
  <si>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 xml:space="preserve">1. Последовательность действий при получении поддержки: 1.1. Получение положительного решения рабочей группы по модернизации моногородов при Правительственной комиссии по экономическому развитию и интеграции или правления Фонда о целесообразности рассмотрения Фондом возможности оказания финансовой поддержки моногороду за счет средств Фонда (далее – Положительное решение рабочей группы) (при отсутствии ранее полученного). 1.2. Заключение генерального соглашения о сотрудничестве по развитию моногородов субъекта Российской Федерации между Фондом и субъектом Российской Федерации о развитии моногорода (при отсутствии ранее заключенного). 1.3. Направление в Фонд комплекта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1.4. Заключение Соглашения между Фондом и инициатором проекта об участии в финансировании в форме займа или Соглашение об участии в финансировании в форме осуществления взноса в уставный капитал, заключаемое между фондом и инициатором Проекта (далее - Инвестиционное соглашение). 2. Действия заявителя: 2.1. Для получения Положительного решения рабочей группы субъекту Российской Федерации направить в Фонд концепцию реализации инвестиционных и инфраструктурных проектов в моногороде с привлечением средств Фонда. 2.2. В течение 10 дней после получения Положительного решения рабочей группы, субъекту Российской Федерации заключить генеральное соглашение с Фондом о сотрудничестве по развитию моногородов субъекта Российской Федерации (при отсутствии ранее заключенного). 2.3. Инициатору инвестиционного проекта подготовить и направить в Фонд комплект документов для участия в отборе Инвестиционных проектов, планируемых к реализации с использованием средств некоммерческой организации «Фонд развития моногородов», подготовленный в соответствии с Положением о содействии в подготовке и (или) участии некоммерческой организации «Фонд развития моногородов» в финансировании инвестиционных проектов в монопрофильных муниципальных образованиях Российской Федерации (моногородах) (новая редакция). 2.4. Заключение Инвестиционного соглашения.3. Действия Фонда: 3.1. Консультационная поддержка и содействие в структурировании концепции реализации инвестиционных и инфраструктурных проектов в моногороде с привлечением средств Фонда и заявки на софинансирование. 3.2. Проведение оценки комплекта документов, предварительной и комплексной оценки Инвестиционного проекта.3.3. Формирование проекта Инвестиционного соглашения. 3.4. Принятие решения о целесообразности участия Фонда в финансирования Инвестиционного проекта органами управления Фонда. 3.5. Заключение Инвестиционного соглашения. </t>
  </si>
  <si>
    <t>Физические и юридические лица, реализующие или планирующие реализовать инвестиционные проекты в моногородах. Моногород включен в Перечень монопрофильных муниципальных образований Российской Федерации (моногородов) (утв. распоряжением Правительства Российской Федерации от 29.07.2014 № 1398-р).</t>
  </si>
  <si>
    <t>Консультационную и методологическую поддержку субъектов поддержки осуществляет работник Департамента программ развития моногородов Фонда, за которым в соответствии с приказом Фонда закреплен моногород (далее – линейный менеджер).1. Действия заявителя: Обращение заявителя в адрес Фонда с просьбой оказания содействия в получении мер финансовой и нефинансовой поддержки. 2. Действия Фонда: 2.1. Содействие в получении инициаторами инвестиционных проектов поддержки Фондом в реализации мероприятий по строительству и (или) реконструкции объектов инфраструктуры, необходимых для реализации инвестиционных проектов, подготовке и (или) участию в  финансировании инвестиционных проектов в моногородах. 2.2. Предоставление информации по мерам финансовой и нефинансовой поддержки (в том числе в рамках заключенных Фондом соглашений с институтами развития, организациями инфраструктуры поддержки субъектов МСП, кредитными организациями и общественными объединениями) и содействие в их получении инициаторами инвестиционных проектов. 2.3. Обеспечение координации и взаимодействия между заявителем и органами региональной, муниципальной власти, в том числе в размещении инвестиционного проекта на инвестиционной площадке в моногороде. 2.4. Инициирует и сопровождает проекты улучшения инвестиционного климата и деловой среды. 2.5. Организация мероприятий, направленных на продвижение инвестиционных проектов, инвестиционных площадок в моногородах.</t>
  </si>
  <si>
    <t xml:space="preserve">Для целей проведения конкурсов под некоммерческой неправительственной организацией понимается российское юридическое лицо, созданное в организационно-правовой форме некоммерческой организации, за исключением государственного или муниципального учреждения, публично-правовой компании, государственной корпорации, государственной компании и иной некоммерческой организации, созданной Российской Федерацией, субъектом Российской Федерации и (или) муниципальным образованием. В конкурсе могут участвовать некоммерческие неправительственные организации, соответствующие всем следующим требованиям: 1) организация зарегистрирована не позднее чем за один год до дня окончания приема заявок на участие в конкурсе, а в случае если организация запрашивает грант в сумме до пятисот тысяч рублей, – не позднее чем за шесть месяцев до дня окончания приема заявок на участие в конкурсе; 2) организация осуществляет в соответствии с уставом один или несколько видов деятельности, соответствующих направлениям, указанным в пункте 4 настоящего положения; 3) организация не находится в процессе ликвидации, в отношении нее не возбуждено производство по делу о несостоятельности (банкротстве), деятельность организации не приостановлена в порядке, предусмотренном законодательством; 4) у организации отсутствует просроченная задолженность по налогам, сборам и иным обязательным платежам в бюджеты бюджетной системы Российской Федерации, срок исполнения по которым наступил в соответствии с законодательством Российской Федерации (за исключением сумм, по которым имеется вступившее в законную силу решение суда о признании обязанности организации по уплате этих сумм исполненной). Организация признается соответствующей установленному требованию в случае, если ею в установленном порядке подано заявление об обжаловании указанной задолженности и решение по такому заявлению на дату подачи организацией заявки на участие в конкурсе не принято. </t>
  </si>
  <si>
    <t>Конкурс проводится Фондом президентских грантов в соответствии с распоряжением Президента Российской Федерации от 19.02.2018 № 32-рп «Об обеспечении в 2018 году государственной поддержки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Условия и порядок проведения конкурса среди некоммерческих неправительственных организаций, участвующих в развитии институтов гражданского общества, реализующих социально значимые проекты и проекты в сфере защиты прав и свобод человека и гражданина, на предоставление грантов Президента Российской Федерации на развитие гражданского общества определяются соответствующим Положением, размещенным на официальном сайте Фонда -оператора президентских грантов по развитию гражданского общества (https://президентскиегранты.рф/).</t>
  </si>
  <si>
    <t>Субсидии предоставляются производителям при выполнении следующих основных условий: а) производитель является юридическим лицом, зарегистрированным на территории Российской Федерации; б) производителю присвоен международный идентификационный код изготовителя (WMI), и производитель осуществляет операции по нанесению индивидуального идентификационного номера (VIN) на неразъемные составляющие кузова (кабины), шасси или специально изготовленные номерные таблички транспортных средств; в) производитель соответствует одному из следующих требований:- производитель заключил специальный инвестиционный контракт в соответствии с Правилами заключения специальных инвестиционных контрактов, утвержденными постановлением Правительства Российской Федерации от 16 июля 2015 г. N 708 "О специальных инвестиционных контрактах для отдельных отраслей промышленности" (далее - специальный инвестиционный контракт);- производитель осуществляет   производство в режиме промышленной сборки; производитель является аффилированным лицом организации, осуществляющей производство в режиме промышленной сборки, признанным таковым в соответствии с антимонопольным законодательством Российской Федерации; г) производитель осуществляет работы своими силами на базе расположенного на территории Российской Федерации собственного научно-технического центра, и (или) с привлечением иных организаций, расположенных на территории Российской Федерации; д) количество сотрудников производителя, занятых в осуществлении работ, составляет не менее 100 человек, либо производитель имеет договор об осуществлении работ с иными организациями, общее количество сотрудников которых (занятых в осуществлении работ) составляет не менее 300 человек; д) производитель реализует инвестиционный проект, бизнес-план которого предусматривает:- начало выпуска и реализации продукции автомобилестроения не позднее 5 лет с даты заключения договора о предоставлении субсидии;- получение выручки от реализации продукции автомобилестроения за период с даты заключения договора о предоставлении субсидии по 31 декабря 2025 г. в размере, превышающем сумму запрашиваемой субсидии не менее чем в 2 раза.</t>
  </si>
  <si>
    <t>Российские организации легкой промышленности, в структуре доходов которых доля от реализации произведенной продукции легкой промышленности составляет не менее 50 процентов всех доходов, указанных в декларации по налогу на прибыль организации. Инвестиционный проект должен:- предусматривать рост объемов реализации товаров легкой промышленности в размере не менее 107 процентов по отношению к показателю года, предшествующего году получения субсидии, в стоимостном выражении;- обеспечение годового объема производства товаров легкой промышленности в размере, не менее чем в 2 раза превышающем размер запрашиваемой субсидии.</t>
  </si>
  <si>
    <t>Российские организации, реализующие приоритетные инвестиционные проекты индустрии детских товаров. Субсидия предоставляется российской организации на следующих условиях: а) максимальный размер субсидии для одной российской организации не превышает 200 млн. рублей на весь срок действия договора о предоставлении субсидии; б) бизнес-план проекта предусматривает начало производства и реализации детских товаров не позднее 3 лет со дня заключения договора о предоставлении субсидии; в) бизнес-план проекта предусматривает получение выручки от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г) бизнес-план проекта предусматривает объем производства и реализации детских товаров, произведенных в рамках проекта, в размере, не менее чем в 3 раза превышающем размер субсидии, в срок не более чем через 3 года после начала производства детских товаров в рамках проекта; д) проект направлен на достижение целей и целевых показателей, предусмотренных пунктом 1 Правил; е) проект не предполагает финансирование из федерального бюджета в соответствии с иными нормативными правовыми актами (по аналогичным статьям расходов).</t>
  </si>
  <si>
    <t>Российские организации сферы производства редких и редкоземельных металлов, внедряющие в промышленное производство результаты научно-исследовательских и опытно-конструкторских работ в сфере производства редких и редкоземельных металлов, реализация проекта предусматривает создание не менее 100 новых или модернизированных рабочих мест к моменту выхода производства на полную проектную мощность, общий объем инвестиций в проект составляет не менее 100 млн. рублей; показатель рентабельности продаж по прибыли до вычета расходов по выплате процентов, налогов и начисленной амортизации не менее 10 процентов ежегодно, начиная со следующего года после выхода производства на полную проектную мощность.</t>
  </si>
  <si>
    <t>Российские лесоперерабатывающие предприятия Дальневосточного федерального округа. Субсидии предоставляются организациям на следующих условиях:- сумма капитальных вложений в реализацию проекта, участниками которого являются организации, произведенных по состоянию на 1 января 2016 г., составляет не менее 1 млрд. рублей;- наличие соглашения, заключенного с субъектом Российской Федерации, о реализации проекта по организации центра комплексной переработки древесины, предусматривающего достижение следующих минимальных значений целевых показателей (индикаторов):а) сумма осуществляемых инвестиций - не менее 300 млн. рублей; б) создание новых рабочих мест - не менее 50 единиц; в) установленные мощности по переработке низкосортной древесины - не менее 50000 куб. метров в год входящего сырья.</t>
  </si>
  <si>
    <t>К инвестиционным проектам относятся инвестиционные проекты по:а) модернизации объектов лесоперерабатывающей инфраструктуры, включая переработку древесных отходов, в том числе в биоэнергетических целях, с минимальным объемом капитальных вложений не менее 500 млн. рублей; б) созданию объектов лесной инфраструктуры и лесоперерабатывающей инфраструктуры, включая переработку древесных отходов, в том числе в биоэнергетических целях (при этом объем капитальных вложений, направленных на создание объектов лесной инфраструктуры, не должен превышать 20 процентов общего объема капитальных вложений), с минимальным объемом капитальных вложений не менее 750 млн. рублей. Инвестор должен соответствовать следующим требованиям: а) иметь документальное подтверждение наличия собственных или заемных средств в размере не менее 50 процентов общего объема инвестиций для реализации инвестиционного проекта, срок реализации которого составляет до 3 лет, или в размере части заявленных инвестиций, приходящейся на первые 2 года в соответствии с графиком инвестиций, но не менее 25 процентов общего объема заявленных инвестиций для реализации инвестиционного проекта, срок реализации которого составляет более 3 лет; б) выполнять обязательства перед бюджетами бюджетной системы Российской Федерации; в) не находиться в процессе реорганизации, ликвидации или банкротства.</t>
  </si>
  <si>
    <t>Порядок подготовки и утверждения перечня приоритетных инвестиционных проектов в области освоения лесов определен Постановлением Правительства Российской Федерации от 23.02.2018 №190 "О приоритетных инвестиционных проектах в области освоения лесов и об изменении и признании утратившими силу некоторых актов Правительства Российской Федерации" (вместе с "Положением о подготовке и утверждении перечня приоритетных инвестиционных проектов в области освоения лесов")Основанием для включения инвестиционного проекта в перечень инвестиционных проектов является решение Министерства промышленности и торговли Российской Федерации, принятое на основании решения заинтересованного органа об утверждении заявки инвестора на реализацию инвестиционного проекта (далее - заявка). Заинтересованными органами в отношении инвестиционных проектов, реализуемых: а) на лесных участках, находящихся в собственности субъектов Российской Федерации или муниципальных образований, являются органы государственной власти субъектов Российской Федерации или органы местного самоуправления соответственно; б)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передано Российской Федерацией органам государственной власти субъектов Российской Федерации в соответствии с частью 1 статьи 83 Лесного кодекса Российской Федерации, являются органы государственной власти субъектов Российской Федерации; в) на лесных участках в границах земель лесного фонда, осуществление полномочий по предоставлению в аренду которых, а также полномочий по организации и проведению соответствующих аукционов не передано Российской Федерацией органам государственной власти субъектов Российской Федерации в соответствии с частью 2 статьи 83 Лесного кодекса Российской Федерации, а также на лесных участках в границах земель лесного фонда на территориях субъектов Российской Федерации, по которым принято решение об изъятии переданных Российской Федерацией в соответствии с частью 1 статьи 83 Лесного кодекса Российской Федерации полномочий у органа государственной власти субъекта Российской Федерации в установленном порядке, является Федеральное агентство лесного хозяйства.</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</si>
  <si>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Субсидия предоставляется организации на следующих условиях:- максимальный размер субсидии для одной организации не превышает 200 млн. рублей на весь срок действия договора о предоставлении субсидии;- выручка от реализации продукции в размере, суммарно превышает в 2 раза размер выделенной субсидии, в течение 3 лет после начала выпуска продукции;- создание и (или) модернизацию высокопроизводительных рабочих мест в реабилитационной индустрии (накопленным итогом), но не менее 50 процентов численности работников, непосредственно занятых выполнением работ в рамках инвестиционного проекта;- экспорт продукции, которая будет создана в ходе реализации инвестиционного проекта, но не менее 1 процента общего объема продукции, произведенной в течение 3 лет после начала выпуска продукции;- объем внебюджетных средств, предусмотренных организацией в рамках бизнес-плана каждого инвестиционного проекта, в 2 раза превышает размер субсидии по каждому такому инвестиционному проекту.</t>
  </si>
  <si>
    <t>Субъекты Российской Федерации, подавшие заявку на возмещение затрат, подготовленную в соответствии с методическими рекомендациями по подготовке заявки на возмещение затрат на создание, модернизацию и (или) реконструкцию объектов инфраструктуры индустриального парка или промышленного технопарка, утвержденными Министерством промышленности и торговли Российской Федерации, и получившие подтверждение о включении индустриального парка или технопарка в перечень проектов в виде акта Правительства Российской Федерации.</t>
  </si>
  <si>
    <t>Российские организации реабилитационной индустрии, реализующие комплексные инвестиционные проекты по организации производства средств реабилитации. Российские организации реабилитационной индустрии, реализующие комплексные инвестиционные проекты по организации производства средств реабилитации, отобранные на конкурсной основе. Рейтинг заявок, представленных на конкурс, определяется в соответствии с методикой определения рейтинга заявок, по следующим критериям: а) получение суммарной выручки от реализации продукции, произведенной в рамках комплексного инвестиционного проекта, в размере, превышающем в 2 раза размер субсидии, в течение не более чем 3 лет после начала выпуска продукции в рамках проекта; б) количество вновь создаваемых и модернизируемых высокопроизводительных рабочих мест в рамках реализации комплексного инвестиционного проекта, составляющее не менее 50 процентов численности работников, непосредственно занятых выполнением научно-исследовательских и опытно-конструкторских работ в рамках комплексного инвестиционного проекта; в) соотношение размера субсидии и размера внебюджетных средств, планируемых к привлечению для реализации комплексного инвестиционного проекта, которые должны не менее чем в 2 раза превышать размер запрашиваемой субсидии; г) количество полученных патентов и (или) секретов производства (ноу-хау); д) срок реализации комплексного инвестиционного проекта (срок, в который предполагается обеспечить достижение всех заявленных показателей результативности реализации комплексного инвестиционного проекта), но не более 6 лет; е) объем экспорта продукции, которая будет создана в ходе реализации комплексного инвестиционного проекта, но не менее 1 процента общего объема произведенной продукции за указанный период.</t>
  </si>
  <si>
    <t>Российские организации, прошедшие конкурсный отбор, реализующие комплексные инвестиционные проекты, отвечающие следующим критериям: а) инвестиционный проект направлен на производство продукции, удовлетворяющей требованиям, установленным в рамках соответствующего технологического направления; б) реализация инвестиционного проекта обеспечивает осуществление организацией комплекса мероприятий, направленных на решение задач и достижение целевых показателей и индикаторов государственной программы Российской Федерации "Развитие промышленности и повышение ее конкурентоспособности; в) реализация инвестиционного проекта в обязательном порядке предусматривает не менее одного из следующих видов расходов инвестиционного характера: приобретение или долгосрочная аренда земельных участков под создание новых производственных мощностей; строительство, реконструкция и (или) ремонт производственных зданий и сооружений; приобретение, сооружение, изготовление, доставка основных средств, строительно-монтажные и пусконаладочные работы, приобретение и (или) аренда (лизинг) оборудования; г) размер кредитных средств, привлекаемых организацией на реализацию инвестиционного проекта, составляет не более 80 процентов общей стоимости инвестиционного проекта; д) общая стоимость инвестиционного проекта составляет от 100 млн. рублей до 2 млрд. рублей.</t>
  </si>
  <si>
    <t>Порядок предоставления субсидии определен Постановлением Правительства Российской Федерации от 11.08.2015</t>
  </si>
  <si>
    <t>Участники промышленных кластеров, реализующие совместные проекты по производству промышленной продукции кластера в целях импортозамещения.Субсидия предоставляется на конкурсной основе инициаторам совместного проекта при выполнении следующих условий: а) включение промышленного кластера в реестр промышленных кластеров и специализированных организаций промышленных кластеров, соответствующих требованиям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утвержденным постановлением Правительства Российской Федерации от 31 июля 2015 г. №779 "О промышленных кластерах и специализированных организациях промышленных кластеров"; б) включение совместного проекта в реестр совместных проектов по итогам конкурсного отбора.</t>
  </si>
  <si>
    <t>Субъекты Российской Федерации, региональные программы которых прошли конкурсный отбор в порядке, установленном Министерством промышленности и торговли Российской Федерации, и отвечающие следующим условиям: а) наличие нормативных правовых актов субъекта Российской Федерации, устанавливающих порядок и условия предоставления промышленным предприятиям из бюджета субъекта Российской Федерации средств, источником финансового обеспечения которых является субсидия; б) наличие в региональной программе мероприятий, срок реализации которых не превышает 3 лет; в) наличие в составе региональной программы показателей результативности мероприятий, соответствующих целевым показателям и индикаторам государственной программы, в том числе следующих обязательных показателей: создание не менее 150 новых рабочих мест (в том числе высокопроизводительных) или 5 процентов суммарной штатной численности промышленных предприятий на дату получения субсидии на реализацию мероприятий; суммарный размер привлеченных на мероприятия внебюджетных инвестиций не менее 100 млн. рублей; г) наличие бюджетных ассигнований субъекта Российской Федерации на реализацию расходных обязательств, и порядок определения размера указанных ассигнований; д) представление отчета о достижении значений показателей результативности использования субсидии по итогам года, предшествующего году получения субсидии (для заявителей, получавших субсидию в предыдущем финансовом году).</t>
  </si>
  <si>
    <t>Право на получение субсидий предоставляется российской компании, соответствующей следующим требованиям: а) регистрация российской компании в качестве юридического лица на территории Российской Федерации; б)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в) отсутствуют просроченная задолженность по возврату в федеральный бюджет субсидий, бюджетных инвестиций, предоставленных в том числе в соответствии с иными правовыми актами, и иная просроченная задолженность перед федеральным бюджетом, в том числе по денежным обязательствам перед Российской Федерацией, определенным в статье 93.4 Бюджетного кодекса Российской Федерации; г) российская компания не является иностранным юридическим лицом, а также российским юридическим лицом, в уставном (складочном) капитале которого доля участия иностранных юридических лиц, местом регистрации которых являются государство или территория, включенные в утверждаемый Министерством финансов Российской Федерации перечень государств и территорий, предоставляющих льготный налоговый режим налогообложения и (или) не предусматривающих раскрытия и предоставления информации при проведении финансовых операций (офшорные зоны) в отношении таких юридических лиц, в совокупности превышает 50 процентов; д) российская компания не находится в процессе реорганизации, ликвидации и банкротства.</t>
  </si>
  <si>
    <t>Российские организации рыбохозяйственного комплекса, Субсидии по кредитам предоставляются организациям на следующих условиях: а) использование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2008 - 2016 годах на закупку судов; б)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(Внешэкономбанк)".5. Субсидии по лизинговым платежам предоставляются организациям на следующих условиях: а) использование лизинговых платежей по договорам лизинга, заключенным организациями в 2008 - 2016 годах с лизинговыми компаниями на приобретение судов; б) уплата организацией в полном размере лизинговых платежей по договорам лизинга согласно установленному графику погашения лизинговых платежей.</t>
  </si>
  <si>
    <t xml:space="preserve">Российские организации рыбохозяйственного комплекса. Субсидии по кредитам предоставляются организациям на следующих условиях: а) использование кредитов, полученных в российских кредитных организациях и в государственной корпорации "Банк развития и внешнеэкономической деятельности (Внешэкономбанк)" в 2008 - 2016 годах на закупку судов; б) своевременная уплата начисленных процентов и своевременное погашение кредитов в соответствии с кредитными договорами, заключенными с российскими кредитными организациями и государственной корпорацией "Банк развития и внешнеэкономической деятельности (Внешэкономбанк)". </t>
  </si>
  <si>
    <t>Субсидии предоставляются российским организациям, прошедшим конкурсный отбор на право получения субсидии, по комплексным проектам, срок реализации которых не превышает 5 лет, при этом общая стоимость комплексного проекта и максимальный ежегодный размер субсидии, предоставляемой организации, составляют соответственно: в рамках подпрограммы «Развитие производства телекоммуникационного оборудования» - до 1,5 млрд. рублей и не более 300 млн. рублей; в рамках подпрограммы «Развитие производства вычислительной техники» - до 2,5 млрд. рублей и не более 400 млн. рублей; в рамках подпрограммы «Развитие производства специального технологического оборудования» - до 2 млрд. рублей и не более 300 млн. рублей; в рамках подпрограммы «Развитие производства систем интеллектуального управления» - до 1 млрд. рублей и не более 200 млн. рублей.</t>
  </si>
  <si>
    <t>Российские организации радиоэлектронной промышленности, прошедшие конкурсный отбор на право получения субсидии, по кредитам, полученным на цели реализации комплексных проектов по созданию инфраструктуры отрасли, в том числе кластеров в сфере радиоэлектроники, срок реализации которых не превышает 5 лет, а общая стоимость составляет: в рамках подпрограммы «Развитие производства телекоммуникационного оборудования» - до 1,5 млрд. рублей; в рамках подпрограммы «Развитие производства вычислительной техники» - до 2,5 млрд. рублей; в рамках подпрограммы «Развитие производства специального технологического оборудования» - до 2 млрд. рублей; в рамках подпрограммы «Развитие производства систем интеллектуального управления» - до 1 млрд. рублей.</t>
  </si>
  <si>
    <t>Порядок предоставления субсидии определен Постановлением Правительства Российской Федерации от 30.12.2015 № 1503 «Об утверждении Правил предоставления субсидий из федерального бюджета российским организациям на возмещение части затрат на реализацию проектов по разработке схожих по фармакотерапевтическому действию и улучшенных аналогов инновационных лекарственных препаратов»</t>
  </si>
  <si>
    <t>Российские организации, реализующие проекты по организации и проведению клинических исследований лекарственных препаратов, соответствующие  следующим основным критериям: а) бизнес-план проекта предусматривает начало выпуска в гражданский оборот лекарственного препарата, разработанного в рамках проекта, не позднее 4 лет с даты заключения договора о предоставлении субсидии; б) бизнес-план проекта предусматривает получение российской организацией, ее дочерними организациями и аффилированными лицами выручки от реализации разработанного в рамках проекта лекарственного препарата суммарно за 3 года со дня начала его выпуска в размере, не менее чем в 3 раза превышающем размер предоставленной субсидии; в) российская организация имеет разрешение на проведение клинического исследования заявленного лекарственного препарата, выданное уполномоченным федеральным органом исполнительной власти в установленном порядке; г) наработка образцов заявленного лекарственного препарата для проведения клинических исследований осуществляется на производственной площадке на территории Российской Федерации.</t>
  </si>
  <si>
    <t>Российские организации, реализующие проекты по организации производства лекарственных средств и (или) фармацевтических субстанций, соответствующие следующим основным критериям: а) бизнес-план проекта по организации производства одной или нескольких фармацевтических субстанций предусматривает начало выпуска в гражданский оборот фармацевтических субстанций, произведенных в рамках проекта, не позднее 3 лет с даты заключения договора о предоставлении субсидии; б) предусматривается получение выручки от реализации лекарственных средств (фармацевтических субстанций или лекарственных препаратов на основе фармацевтических субстанций), произведенных в рамках проекта, суммарно, начиная с выпуска в гражданский оборот первой произведенной в рамках проекта фармацевтической субстанции, заканчивая не позднее чем через 3 года с даты выпуска в гражданский оборот последней произведенной в рамках проекта фармацевтической субстанции, в размере, превышающем не менее чем в 3 раза размер предоставленной субсидии.</t>
  </si>
  <si>
    <t>Российские организации, реализующие проекты по организации производства медицинских изделий, соответствующие следующим критериям: а) наличие действующей лицензии на производство и техническое обслуживание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 б) суммарная выручка за 2013 - 2016 годы от реализации медицинских изделий собственного производства составляет не менее 100 млн. рублей или от реализации технических средств реабилитации инвалидов и лиц с ограниченными возможностями здоровья, являющихся медицинскими изделиями, - не менее 50 млн. рублей; в) наличие не менее одного действующего регистрационного удостоверения на медицинское изделие, производимое заявителем; г) на первое число месяца, предшествующего месяцу, в котором планируется заключение договора о предоставлении субсидии, у российской организации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t>
  </si>
  <si>
    <t xml:space="preserve">Российские организации, реализующие проекты по организации и проведению клинических испытаний имплантируемых медицинских изделий, соответствующие следующим основным условиям: а) бизнес-план проекта предусматривает начало выпуска и реализации медицинских изделий, прошедших клинические испытания в рамках проекта, не позднее 3 лет с даты заключения договора о предоставлении субсидии; б) бизнес-план проекта предусматривает получение выручки от реализации медицинских изделий, прошедших клинические испытания в рамках проекта, суммарно за 3 года со дня начала выпуска и реализации этих изделий в размере, не менее чем в 3 раза превышающем размер предоставленной субсидии; в) проект предусматривает разработку медицинских изделий, включенных в перечень медицинских изделий, имплантируемых в организм человека при оказании медицинской помощи в рамках программы государственных гарантий бесплатного оказания гражданам медицинской помощи, утверждаемый Правительством Российской Федерации. </t>
  </si>
  <si>
    <t>Субъекты Российской Федерации. Наличие региональной программы, утвержденной в установленном порядке высшим исполнительным органом государственной власти субъекта Российской Федерации и предусматривающей реализацию дополнительных мероприятий в 2018 году. Наличие в бюджете субъекта Российской Федерации бюджетных ассигнований на исполнение расходных обязательств субъекта Российской Федерации, связанных с реализацией дополнительных мероприятий в 2018 году.</t>
  </si>
  <si>
    <t>Средства из бюджетов субъектов Российской Федерации предоставляются: а) сельскохозяйственным товаропроизводителям, за исключением граждан, ведущих личное подсобное хозяйство по ставкам, определенным органом, уполномоченным высшим исполнительным органом государственной власти субъекта Российской Федерации,: на 1 голову сельскохозяйственного животного, за исключением племенных животных; на 1 голову приобретенного племенного молодняка сельскохозяйственных животных (кроме приобретенного по импорту); на 1 гектар площади под сельскохозяйственной культурой; на единицу объема реализованной продукции растениеводства и (или) животноводства собственного производства; б) сельскохозяйственным товаропроизводителям: на племенное маточное поголовье сельскохозяйственных животных - по ставке на 1 условную голову; на племенных быков-производителей, оцененных по качеству потомства или находящихся в процессе оценки этого качества, - по ставке на 1 голову; в) крестьянским (фермерским) хозяйствам, включая индивидуальных предпринимателей: на поддержку 1 начинающего фермера для разведения крупного рогатого скота мясного или молочного направлений - в размере, не превышающем 3 млн. рублей, но не более 90 процентов затрат, для ведения иных видов деятельности - в размере, не превышающем 1,5 млн. рублей, но не более 90 процентов затрат; на развитие семейной животноводческой фермы для разведения крупного рогатого скота мясного или молочного направлений в расчете на 1 крестьянское (фермерское) хозяйство - в размере, не превышающем 30 млн. рублей, но не более 60 процентов затрат, для ведения иных видов деятельности - в размере, не превышающем 21,6 млн. рублей, но не более 60 процентов затрат; на уплату процентов по кредитным договорам, заключенным до 31 декабря 2016 г., и займам, полученным до 31 декабря 2016 г., - в размере, рассчитанном в соответствии с приложением №12 к Государственной программе (далее - Правила возмещения затрат);г) сельскохозяйственным потребительским кооперативам: на развитие материально-технической базы сельскохозяйственного потребительского кооператива - в сумме, не превышающей 70 млн. рублей, но не более 60 процентов затрат; на уплату процентов по кредитным договорам, заключенным до 31 декабря 2016 г., и займам, полученным до 31 декабря 2016 г., - в размере, рассчитанном в соответствии с подпунктами «д» и «е» пункта 4 Правил возмещения затрат; д) гражданам, ведущим личное подсобное хозяйство, на уплату процентов по кредитным договорам, заключенным до 31 декабря 2016 г., и займам, полученным до 31 декабря 2016 г., - в размере, рассчитанном в соответствии с подпунктами «д» и «е» пункта 4 Правил возмещения затрат; е) на возмещение части затрат сельскохозяйственных товаропроизводителей на уплату страховых премий, начисленных по договорам сельскохозяйственного страхования в области растениеводства и (или) животноводства.</t>
  </si>
  <si>
    <t>Средства федерального бюджета предоставляются Министерством сельского хозяйства Российской Федерации на конкурсной основе бюджетам субъектов Российской Федерации в форме субсидии в целях софинансирования расходных обязательств субъектов Российской Федерации, связанных с реализацией региональных программ, в форме предоставления средств из бюджетов субъектов Российской Федерации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и (или) в целях предоставления субсидий из бюджета субъекта Российской Федерации местным бюджетам для реализации муниципальных программ развития агропромышленного комплекса. Условия и правила предоставления и распределения данных субсидий установлены приложением №9 к Постановлению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Прямая адресная поддержка сельскохозяйственным товаропроизводителям, организациям и индивидуальным предпринимателям, осуществляющим первичную и (или) последующую (промышленную) переработку сельскохозяйственной продукции, и сельскохозяйственным потребительским кооперативам оказывается региональными и муниципальными органами власти в порядке и на условиях, определенных в государственной программе (подпрограмме) субъекта Российской Федерации (муниципальной программе).</t>
  </si>
  <si>
    <t xml:space="preserve">Юридическое лицо (инвестор) при условии наличия: а) инвестиционного проекта, отобранного в соответствии с Методикой, в перечне инвестиционных проектов, планируемых к реализации на территории Дальнего Востока, утверждаемом  Правительством Российской Федерации; б) инвестиционного соглашения; в) соглашения о предоставлении субсидии. Инвестор инвестиционного проекта должен соответствовать требованиям, установленным Методикой (наличие опыта реализации инвестиционных проектов, в том числе по их выводу на плановую окупаемость и обеспечению достижения запланированных показателей экономической эффективности; Отсутствие просроченной (неурегулированной) задолженности по денежным обязательствам перед Российской Федерацией, а также по обязательным платежам в бюджеты бюджетной системы Российской Федерации; В отношении инвестора не возбуждено производство по делу о несостоятельности (банкротстве) </t>
  </si>
  <si>
    <t>Юридические лица, зарегистрированные и осуществляющие свою основную уставную деятельность на территории Северо-Кавказского федерального округа, реализующие инвестиционные проекты на территории Северо-Кавказского федерального округа. Гарантия предоставляется при соблюдении основных следующих условий: а) отсутствие у принципала просроченной (неурегулированной) задолженности по денежным обязательствам перед Российской Федерацией, а также по обязательным платежам в бюджетную систему Российской Федерации; б) принятие принципалом обязательств по сокращению размеров вознаграждений (премий, бонусов и иных стимулирующих выплат) руководящего состава (членов совета директоров (наблюдательного совета), членов коллегиального исполнительного органа, единоличного исполнительного органа и его заместителей, главного бухгалтера (иного должностного лица принципала, на которое возложено ведение бухгалтерского учета), руководителей самостоятельных структурных подразделений) принципала на период оказания государственной гарантийной поддержки в соответствии Правилами предоставления государственных гарантий; в) наличие иного (кроме гарантии) обеспечения исполнения обязательств принципала по кредитному договору. При этом общая сумма обеспечения исполнения обязательств принципала по кредитному договору, включая гарантию, должна составлять не менее 100 процентов суммы кредита (основного долга); г) предоставление в пользу Российской Федерации в лице Министерства финансов Российской Федерации государственной гарантии субъекта Российской Федерации, на территории которого предусматривается реализовывать инвестиционный проект, на сумму не менее 10 процентов суммы привлекаемого принципалом кредита (основного долга) в обеспечение исполнения обязательств принципала перед Российской Федерацией по кредитному договору, которые возникнут в будущем в результате уступки прав требований; д) удовлетворительное финансовое состояние принципала.</t>
  </si>
  <si>
    <t>Конечный получатель финансовой поддержки – товарищества собственников жилья, жилищные, жилищно-строительные кооперативы, управляющие организации, которые осуществляют управление многоквартирными домами. Многоквартирные дома должны отвечать следующим требованиям: а) не быть признанными аварийными и подлежащими сносу или реконструкции; б) быть старше 5, но менее 60 лет; в) оснащены коллективными (общедомовыми) приборами учета потребления коммунальных ресурсов, (тепловой энергии, электрической энергии), и расчет за коммунальные услуги должен осуществляться на основании таких приборов учета; г) финансирование капитального ремонта должно быть без привлечения средств регионального оператора, сформированных за счет взносов собственников других многоквартирных домов.</t>
  </si>
  <si>
    <t>Получатели финансовой поддержки – субъекты Российской Федерации, муниципальные образования, ресурсоснабжающие организации, российские кредитные организации. Предоставление финансовой поддержки осуществляется под обязательство субъекта Российской Федерации достичь значения показателя эффективности использования финансовой поддержки, определяемого как соотношение объема привлеченных субъектом Российской Федерации за период предоставления финансовой поддержки в 2017 – 2018 годах денежных средств на реализацию проектов модернизации по заключенным в течение этого периода концессионным соглашениям, за исключением средств предоставленной региону финансовой поддержки, к объему средств финансовой поддержки, при этом указанное соотношение должно быть более 10 к 1.Софинансирование субъектом Российской Федерации процентной ставки ресурсоснабжающим организациям и кредитным организациям осуществляется в размере 100 процентов ключевой ставки Центрального банка Российской Федерации, действующей на дату заключения кредитного договора и (или) выпуска облигаций.</t>
  </si>
  <si>
    <t>Финансовая поддержка предоставляется на основании заявки субъекта Российской Федерации. Для получения финансовой поддержки необходимо направить заявку в Фонд по форме, утвержденной Фондом. Финансовая поддержка предоставляется субъекту Российской Федерации, если уполномоченным органом власти субъекта Российской Федерации: а) утверждена «дорожная карта» развития ЖКХ на территории субъекта Российской Федерации; б) утвержден порядок отбора потенциальных проектов модернизации для их подготовки с целью использования регионом средств финансовой поддержки на подготовку проектов модернизации; в) с целью использования субъектом Российской Федерации средств финансовой поддержки на софинансирование процентной ставки утвержден порядок софинансирования процентной ставки, включающий в том числе обязательство субъекта Российской Федерации заключить с ресурсоснабжающей организацией или кредитной организацией договор (соглашение) о софинансировании процентной ставки, который должен содержать условие обеспечения софинансирования субъектом Российской Федерации процентной ставки на протяжении всего периода реализации соответствующих проектов за счет средств бюджета субъекта Российской Федерации вне зависимости от объема средств предоставленной Фондом финансовой поддержки, либо условие о включении в тариф затрат ресурсоснабжающей организации на обслуживание заемных средств в соответствии с законодательством Российской Федерации в области государственного регулирования тарифов в отношении организаций, оказывающих услуги в сфере тепло-, водоснабжения, водоотведения и обращения с твердыми коммунальными отходами. Софинансирование процентной ставки может быть также осуществлено за счет средств бюджета муниципального образования субъекта Российской Федерации, при этом соответствующий орган местного самоуправления должен быть участником договора (соглашения) о софинансировании процентной ставки. Указанные документы должны быть представлены в Фонд в составе заявки.</t>
  </si>
  <si>
    <t>Субъектом поддержки является субъект Российской Федерации. Критерии отбора проектов, реализуемых субъектами Российской Федерации:1. совокупная выручка резидентов на 10-й год реализации проекта;2. отношение совокупной выручки резидентов за 10-й год реализации проекта к совокупному осуществленному и планируемому объему финансирования создания инфраструктуры за счет средств федерального бюджета субъекта Российской Федерации на конец 10-го года реализации проекта;3. количество высокопроизводительных рабочих мест на конец 10-го года реализации проекта;4. количество резидентов на конец 10-го года реализации проекта;5. совокупная добавленная стоимость, получаемая на территории проекта, рассчитанная за 10-й год реализации проекта. Значения критериев отбора определяются исходя из типа проекта (индустриальный парк или технопарк) и численности населения субъекта Российской Федерации (более или менее 500 тыс. человек)</t>
  </si>
  <si>
    <t>Условия и порядок отбора проектов для финансирования по программе «Проекты развития» определены Стандартом Фонда развития промышленности №СФ-И-51 (утвержден Наблюдательным советом Фонда развития промышленности 17.02.2017). Условия и порядок отбора проектов для финансирования по программе ««Комплектующие изделия» определены Стандартом Фонда развития промышленности №СФ-И-87 (утвержден Наблюдательным советом Фонда развития промышленности 30.06.2017). Подача заявок на получение займа осуществляется в онлайн режиме через Личный кабинет  Фонда развития промышленности</t>
  </si>
  <si>
    <t xml:space="preserve">Порядок предоставления субсидии определен Приказом Федерального фонда социальной и экономической поддержки отечественной кинематографии от 27.12.2017 №187 «Об утверждении Порядка и условий направления средств, источником финансового обеспечения которых является субсидия, организациям, осуществляющим кинопоказ» Отбор заявок организаций осуществляется Федеральным фондом социальной и экономической поддержки отечественной кинематографии. Заявка предоставляется в печатном и электронном виде. Срок проведения процедуры отбора Заявок: -проверка заявок Рабочей группой – 30 дней с момента окончания срока подачи заявок; -рассмотрение заявок Комиссией – 30 дней с момента окончания проверки заявок рабочей группой. Комиссия определяет рейтинг заявок. После согласования списка наиболее вероятных получателей субсидии Минкультуры России, Фондом издается приказ, утверждающий список получателей субсидий. </t>
  </si>
  <si>
    <t>1. Субсидии предоставляются по следующим направлениям госпрограмм субъектов Российской Федерации, соответствующим целям и задачам ФЦП «Развитие физической культуры и спорта в Российской Федерации на 2016 - 2020 годы» (далее - Программа):а) строительство в субъектах Российской Федерации (в том числе в образовательных организациях, реализующих основные общеобразовательные программы) малобюджетных физкультурно-спортивных объектов шаговой доступности, стоимость строительства каждого из которых составляет не более 100 млн. рублей, а также плоскостных сооружений, стоимость строительства каждого из которых составляет не более 25 млн. рублей, по проектам, рекомендованным Минспорта России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При этом стоимость строительства плоскостных сооружений в зависимости от их вида и содержания не превышает:12 млн. рублей - для плоскостных спортивных сооружений, предназначенных для проведения физкультурных мероприятий по игровым видам спорта, а также занятий физической культурой и спортом;25 млн. рублей - для плоскостных спортивных сооружений, являющихся межшкольными стадионами, предназначенными для проведения спортивных и физкультурных мероприятий, в том числе в рамках общеобразовательных программ, а также занятий физической культурой и спортом; б) строительство и реконструкция инфраструктуры региональных спортивно-тренировочных центров государственной собственности субъектов Российской Федерации (муниципальной собственности), соответствующих установленным Министерством спорта Российской Федерации предельным ценам на строительство. Перечень региональных спортивно-тренировочных центров, необходимых для подготовки спортсменов сборных команд Российской Федерации, утверждается Министерством спорта Российской Федерации; в) закупка комплектов искусственных покрытий для футбольных полей для спортивных детско-юношеских школ. Закупка может включать доставку, укладку и сертификацию полей; г) закупка спортивного оборудования для специализированных детско-юношеских спортивных школ олимпийского резерва и училищ олимпийского резерва; д) развитие спортивной инфраструктуры Северо-Кавказского федерального округа; е) развитие спортивной инфраструктуры Дальневосточного федерального округа; ж) реконструкция объектов спортивной инфраструктуры Республики Крым и г. Севастополя; з) создание объектов спорта в рамках государственно-частного (муниципально-частного) партнерства.2. Субсидии предоставляются в целях финансового обеспечения мероприятий по развитию объектов спорта согласно перечню, утвержденному Минспорта России, и предназначенных для создания на их базе региональных центров подготовки спортсменов по базовым для региона, в котором расположен соответствующий объект спорта, видам спорта. Субсидии предоставляются Министерством спорта Российской Федерации в пределах бюджетных ассигнований, предусмотренных федеральным законом о федеральном бюджете на очередной финансовый год и плановый период, и лимитов бюджетных обязательств, утвержденных на цели, указанные  в ФЦП Минспорта России.</t>
  </si>
  <si>
    <t xml:space="preserve">1. Субсидии предоставляются при соблюдении следующих условий:а) представление субъектами Российской Федерации в Минспорта России  государственных программ субъектов Российской Федерации или подпрограмм государственных программ субъектов Российской Федерации, соответствующих целям и задачам Программы, мероприятия которых удовлетворяют условиям и требованиям Программы (далее - государственная программа субъекта Российской Федерации);б) наличие предусмотренных законом субъекта Российской Федерации о бюджете субъекта Российской Федерации на очередной финансовый год и плановый период бюджетных ассигнований на финансовое обеспечение расходного обязательств субъекта Российской Федерации по реализации государственной программы субъекта Российской Федерации. Конкурсный отбор государственных программ субъектов Российской Федерации проводится ежегодно в соответствии с порядком, установленным Министерством спорта Российской Федерации. При этом нарушение сроков ввода в эксплуатацию объектов капитального строительства, строительство которых велось с использованием субсидий, более чем на один год является основанием для отклонения последующих заявок субъекта Российской Федерации в ходе конкурсного отбора государственных программ субъектов Российской Федерации до ввода этих объектов в эксплуатацию. Государственные программы субъектов Российской Федерации, представленные субъектами Российской Федерации в Минспорта России, должны отвечать следующим критериям: а) соответствие целям, задачам, целевым показателям и индикаторам Программы; б) соответствие направлениям, предусмотренным ФЦП Минспорта России, с учетом уровня обеспеченности населения региона физкультурно-спортивными объектами; в) обоснованность ресурсного обеспечения комплекса мероприятий государственной программы субъекта Российской Федерации, в том числе источников финансирования и сроков осуществления; г) обеспечение результативности, а также социально-экономической эффективности реализации государственной программы субъекта Российской Федерации. Субсидии предоставляются на основании соглашения между Минспорта России и высшим исполнительным органом государственной власти субъекта Российской Федерации о предоставлении субсидии (далее - соглашение), заключаемого по форме, утверждаемой Минспорта России. К соглашению прилагаются перечень объектов капитального строительства с указанием наименований, адресов (при наличии), мощности объектов, стоимости (предельной стоимости) указанных объектов с реквизитами положительного заключения об эффективности использования средств федерального бюджета, направляемых на капитальные вложения, утвержденного в порядке, предусмотренном Правилами проведения проверки инвестиционных проектов на предмет эффективности использования средств федерального бюджета, направляемых на капитальные вложения, утвержденными Постановлением Правительства Российской Федерации от 12 августа 2008 г. № 590 «О порядке проведения проверки инвестиционных проектов на предмет эффективности использования средств федерального бюджета, направляемых на капитальные вложения», а также график выполнения мероприятий по проектированию и (или) строительству (реконструкции).2. Министерство спорта Российской Федерации заключает с организацией соглашение о предоставлении субсидии, предусматривающее: а) целевое назначение и размер субсидии; б) сроки реализации мероприятий; в) осуществление Минспорта России  и органами государственного финансового контроля проверок соблюдения условий, установленных соглашением, а также согласие организации на проведение этих проверок; г) порядок возврата средств, израсходованных организацией, в случае установления факта нарушения условий использования субсидии, определенных настоящими Правилами и соглашением; д) сведения о мероприятиях, а также перечень этих мероприятий; е) сведения о размере собственных средств, направляемых организацией на реализацию мероприятий; ж) график перечисления субсидии; з) значение показателя результативности использования субсидии; и) срок и порядок представления организацией документов и отчетности о реализации мероприятий по форме, установленной Минспорта России; к) обязательство организации заключить договор с дирекцией федеральной целевой программы «Развитие физической культуры и спорта в Российской Федерации на 2016 - 2020 годы» на выполнение работ по планированию, организации и контролю мероприятий; л) иные условия, регулирующие порядок предоставления субсидии. Перечисление субсидии осуществляется на расчетный счет организации, открытый в кредитной организации, в соответствии с заявкой, направленной организацией в Минспорта России, на основании соглашения. Организация представляет в Минспорта России отчет об использовании субсидии по форме и в сроки, которые установлены соглашением. </t>
  </si>
  <si>
    <t>Субсидии предоставляются в целях софинансирования расходных обязательств субъектов Российской Федерации, возникающих при реализации региональных программ, которые должны включать в себя одно или несколько из следующих мероприятий: а) модернизация инфраструктуры общего образования (проведение капитального ремонта, реконструкции, строительства зданий, пристроя к зданиям общеобразовательных организаций, возврат в систему общего образования зданий, используемых не по назначению, приобретение (выкуп), аренда зданий и помещений, в том числе оснащение новых мест в общеобразовательных организациях средствами обучения и воспитания; б) оптимизация загруженности общеобразовательных организаций (эффективное использование имеющихся помещений, повышение эффективности использования помещений образовательных организаций разных типов, включая образовательные организации дополнительного, профессионального и высшего образования, проведение организационных мероприятий, направленных на оптимизацию образовательной деятельности, и кадровых решений);в) поддержка развития негосударственного сектора общего образования. Субсидии предоставляются бюджетам субъектов РФ, заявки которых прошли отбор в порядке, установленном Минобрнауки России. Критериями отбора субъекта Российской Федерации для предоставления субсидии являются: а) наличие с учетом демографического прогноза потребности субъекта Российской Федерации в обеспечении местами обучающихся в общеобразовательных организациях в одну смену, динамики численности детей школьного возраста и сохранения существующего односменного режима обучения; б) наличие зданий, находящихся в аварийном состоянии и (или) требующих капитального ремонта и (или) не имеющих санитарно-гигиенических помещений, требующих перевода обучающихся на новые места с современными условиями обучения и (или) сменности обучения в общеобразовательных организациях; в) наличие региональной программы, предусматривающей соответствующие мероприятия; г) наличие обязательства субъекта Российской Федерации по обеспечению создания новых мест в общеобразовательных организациях в соответствии с прогнозируемой потребностью и современными условиями обучения</t>
  </si>
  <si>
    <t>Субъекту МСП, зарегистрированному в монопрофильном муниципальном образовании Российской Федерации (моногороде) в целях получения кредитных средств на развитие деятельности с гарантийной поддержкой Корпорации необходимо:1. Обратиться за предоставлением кредита/займа в банк-партнер/организацию-партнер АО «Корпорация «МСП» (перечень партнеров размещен на сайте АО «Корпорация «МСП» по адресу http://www.corpmsp.ru/bankam/list_banki/; http://corpmsp.ru/finansovaya-podderzhka/garantiynaya-podderzhka-subektov-msp-ngs/nezavisimye-garantii-korporatsii-msp/spisok-akkreditovannyh-organizatsij-partnerov/);2. Получить предварительное одобрение кредита/займа с условием предоставления гарантии АО «Корпорация «МСП» и поручительства РГО;3. Обратиться через банк-партнер/организацию-партнер за предоставлением гарантии в АО «Корпорация «МСП» (написать заявление на получение независимой гарантии в банке-партнере/организации-партнере);4. Получить кредит/займ после предоставления гарантии АО «Корпорация «МСП». Информация о гарантийной поддержке размещена на сайте АО «Корпорация «МСП» по адресу http://corpmsp.ru/finansovaya-podderzhka/garantiynaya-podderzhka-subektov-msp-ngs/.</t>
  </si>
  <si>
    <t>Российские кредитные организации, отобранные в соответствии с Программой субсидирования (далее - уполномоченные банки).Заемщик уполномоченного банка (получатель льготного кредита) на день заключения кредитного договора (соглашения) должен соответствовать следующим требованиям: а) являться субъектом МСП и не относиться к субъектам МСП, указанным в частях 3 и 4 статьи 14 Федерального закона «О развитии малого и среднего предпринимательства в Российской Федерации», на дату заключения кредитного договора (соглашения);б) осуществлять деятельность в одной или нескольких отраслях по перечню согласно Программе субсидирования; в) обладать статусом налогового резидента Российской Федерации; г) в отношении заемщика не должно быть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(банкротстве);д) не иметь просроченной задолженности по налогам, сборам и иным обязательным платежам в бюджеты бюджетной системы Российской Федерации ;е) не иметь задолженности перед работниками (персоналом) по заработной плате; ж) не иметь в течение периода, равного 180 календарным дням, предшествующего не более чем на 3 месяца дате принятия уполномоченным банком решения о предоставлении заемщику кредита, просроченных на срок свыше 30 календарных дней платежей по обслуживанию кредитного портфеля (положительная кредитная история).</t>
  </si>
  <si>
    <t>В целях получения кредитования в рамках Программы субсидирования необходимо: 1. Соответствовать требованиям программы; 2. Обратиться в уполномоченный банк за предоставлением кредита по льготной ставке.</t>
  </si>
  <si>
    <t>Субъекту МСП, зарегистрированному в монопрофильном муниципальном образовании Российской Федерации (моногороде), в целях регистрации на Портале Бизнес-навигатора МСП. необходимо: 1. Зарегистрироваться на Портале Бизнес-навигатора по адресу http://smbn.ru или обратиться в целях регистрации лично в МФЦ, или иным способом, предусмотренным в МФЦ, в том числе через терминалы самообслуживания. 2. Получить результат регистрации (логин и пароль) по электронной почте на адрес, указанный в форме регистрации на Портале Бизнес-навигатора или в заявлении в МФЦ, или на бумажном носителе в МФЦ или в виде документа, содержащего информацию из информационных систем АО «Корпорация «МСП», или иным способом, предусмотренным в МФЦ. 3. Авторизовавшись с помощью своей учетной записи, использовать одну или несколько информационных систем на Портале Бизнес-навигатора МСП: – Бизнес-навигатор МСП; – Коммуникационную платформу; – Маркетинговую платформу («Поток»); – «Жизненные ситуации».</t>
  </si>
  <si>
    <t>АО «Корпорация «МСП» на официальном сайте в информационно-телекоммуникационной сети «Интернет» создан отдельный раздел для субъектов МСП, в котором систематизирована следующая информация:– особенности участия субъектов МСП в закупках, предусмотренные в положениях о закупках крупнейших заказчиков;– перечень товаров, работ, услуг, закупка которых осуществляется крупнейшими заказчиками у субъектов МСП;– разделы о закупках у субъектов МСП планов закупки товаров, работ, услуг крупнейших заказчиков на текущий год;– информация об условиях программ партнерства, а также об условиях присоединения субъектов МСП к программам партнерства;– информация о создании заказчиком совещательного органа, отвечающего за общественный аудит эффективности проводимых закупок, его составе. По инициативе АО «Корпорация «МСП» указанная информация о закупках у субъектов МСП размещена на сайтах уполномоченных органов государственной власти субъектов Российской Федерации, а также на сайтах общероссийских некоммерческих объединений, выражающих интересы субъектов МСП, Ассоциации региональных банков, отраслевых объединений. В целях расширения информационной поддержки субъектов МСП – поставщиков крупнейших заказчиков информация о закупках крупнейших заказчиков также представлена в геомаркетинговой информационно-аналитической системе Бизнес-навигатор МСП и может быть получена в рамках предоставления услуги АО «Корпорация «МСП» через многофункциональные центры предоставления государственных и муниципальных услуг.</t>
  </si>
  <si>
    <t>Юридические лица/индивидуальные предприниматели/крестьянское (фермерское) хозяйство/потребительский кооператив - субъекты МСП, зарегистрированные в монопрофильных муниципальных образованиях (моногородах), соответствующих критериям, утвержденным Постановлением Правительства Российской Федерации от 29.07.2014 № 709 и включенным в Перечень моногородов, утвержденный Распоряжением Правительства Российской Федерации от 29.07.2014 № 1398-р.Базовые требования: 1. Соответствие требованиям ст.4 Федерального закона №209-ФЗ; 2 Любые виды предпринимательской деятельности; Регистрация бизнеса на территории Российской Федерации; Отсутствие отрицательной кредитной истории по кредитам с гарантией АО «МСП Банк»; Отсутствие просроченной задолженности по налогам, сборам и т.п. Не применяются процедуры несостоятельности (банкротства).</t>
  </si>
  <si>
    <t>-   Субъекты МСП. Требования к Заемщику Критерии отбора (стоп- факторы, риск-факторы, финансовые и нефинансовые требования), установленные АО «МСП Банк»; Срок деятельности Субъекта МСП - не менее 6 месяцев ;Регистрация на портале «Бизнес - навигатор МСП»; Заемщик зарегистрирован на территории моногорода и/или осуществляет предпринимательскую деятельность на территории моногорода. Цель кредитования: на организацию и (или) развитие бизнеса на территории моногородов, в том числе на:1. пополнение оборотных средств, финансирование текущей деятельности (включая выплату заработной платы и пр. платежи, за исключением уплаты налогов и сборов). Допускаются страховые взносы (в Пенсионный фонд России, фонд социального страхования, фонд медицинского страхования), налог с зарплаты (НДФЛ).2. финансирование инвестиций: - приобретение, реконструкция, модернизация, ремонт основных средств. строительство зданий и сооружений производственного назначения.</t>
  </si>
  <si>
    <t>Субъекты МСП. Требования к заемщикам:  в соответствии требованиям Программы стимулирования малого и среднего предпринимательства, а также требованиям АО «МСП Банк».</t>
  </si>
  <si>
    <t>В целях получения кредитования в АО «МСП Банк» необходимо:1. Соответствовать требованиям программы и АО «МСП Банк»;2. Обратиться в АО «МСП Банк» за предоставлением кредита. Информация о финансовой поддержке размещена на сайте АО «МСП Банк» по адресуhttp://www.mspbank.ru/Predprinimatelyam/direct-credit</t>
  </si>
  <si>
    <t>Субъекты МСП – сельскохозяйственные кооперативы. Требования к заемщикам в соответствии требованиям АО «МСП Банк».</t>
  </si>
  <si>
    <t>Субъекты МСП (юридические лица и индивидуальные предприниматели), получившие нефинансовую поддержку со стороны АО «Корпорация «МСП» в виде: обучения по программам тренингов для Субъектов МСП АО «Корпорация «МСП», в т.ч. «Мама- предприниматель» или консультационной поддержки через Бизнес- навигатор МСП. Требования к заемщикам в соответствии требованиям АО «МСП Банк».</t>
  </si>
  <si>
    <t>Российские экспортеры (позволяет осуществлять финансирование экспортных проектов, реализуемых в «сложных» регионах)Условия страхования:- отсутствуют ограничения по срокам страхования страхователем может выступать как российское, так и иностранное юридическое лицо/кредитная организация;- отсутствуют ограничения по валютам контрактов, принимаемых на страхование;- нет фиксированного требования по минимальной доле российского контента. Условия страхования:- отсутствие права регресса в договоре факторинга- упрощенные процедуры андеррайтинга для лимита финансирования до размера, установленного ЭКСАР.</t>
  </si>
  <si>
    <t>Общий порядок получения поддержки для всех страховых продуктов Агентства:1. Направление необходимых документов в Агентство для анализа возможности предоставления страхового покрытия (полный перечень необходимой документации для различных продуктов Агентства представлен на сайте www.exiar.ru).2. Структурирование сделки, проведение андеррайтинга и оценки рисков (с учетом рисков и результатов изучения проекта и финансового состояния покупателя).3. Подготовка и согласование проекта договора страхования.4. Подписание договора страхования.1.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заемщике,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экспортный контракт или его проект;- кредитное соглашение или его проект.Период страхования соответствует периоду действия кредитного договора.2. Документация, необходимая для рассмотрения проекта:- краткое описание экспортного проекта или заявка на страхование (по форме Агентства);- информация об иностранном банке-эмитенте,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 текст аккредитива или его проект. Период страхования соответствует сроку исполнения обязательств банка-эмитента перед подтверждающим банком.3. Документация, необходимая для рассмотрения проекта:- экспортный контракт или его проект;- информация об иностранном покупателе, включая финансовую отчетность (баланс, отчет о прибылях и убытках), структуру собственников, данные о группе компаний, в которую входит покупатель, и ее консолидированная управленческая отчетность (если применимо).Период страхования соответствует периоду действия экспортного контракта.4. Документация, необходимая для рассмотрения проекта:- заявление/запрос на страхование - информация об иностранных покупателях, включая финансовую отчетность (баланс, отчет о прибылях и убытках);- информация об опыте работы с покупателями. Период страхования составляет 1 год.5. Документация, необходимая для рассмотрения проекта:- экспортный контракт или его проект;- проект кредитного договора;- информация о российском банке,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применимо).Объем страхового покрытия: предпринимательские риски неисполнения обязательств заемщика по кредитному договору, застрахованная доля до 70% от суммы кредита. Срок страхования соответствует сроку финансирования.6. Документация, необходимая для рассмотрения проекта:- заявление/запрос на страхование;- проект договора факторинга;- информация об иностранном покупателе (дебиторе), по возможности включая финансовую отчетность (баланс, отчет о прибылях и убытках), структуру собственников, данные о группе компаний, в которую входит контрагент, и ее консолидированная управленческая отчетность (если применимо).Период страхования составляет 1 год.</t>
  </si>
  <si>
    <t xml:space="preserve">Мера поддержки носит запросный характер. Запрос на оказание услуги можно инициировать через Личный кабинет на официальном сайте АО «Российский экспортный центр», контакт-центр, обратившись в офис Группы РЭЦ или региональные подразделения. </t>
  </si>
  <si>
    <t>Российский экспортер или производитель несырьевых товаров или услуг. Доля российской составляющей (стоимости сырья, материалов, комплектующих, работ и услуг, произведенных на территории РФ) в общей стоимости вашего экспортного контракта — не менее 30 %.</t>
  </si>
  <si>
    <t>Порядок получения поддержки: а) подписание и вступление в силу экспортного контракта, а также иных соглашений и разрешений, предусмотренных экспортным контрактом; б) открытие расчетного счета заемщика в АО РОСЭКСИМБАНК; в) открытие паспорта сделки в АО РОСЭКСИМБАНК; г) подписание и вступление в силу договора залога прав требования по экспортному контракту; д) предоставляемые заемщику кредитные средства могут быть использованы исключительно для финансирования расходов в целях реализации заключенного экспортного контракта. При этом предусматриваются следующие варианты обеспечения по кредиту: - залог прав требования на получение экспортной выручки по экспортному контракту;  - договор страхования, заключенный между АО «ЭКСАР» и АО РОСЭКСИМБАНК;  -поручительство собственников кредитуемого бизнеса и/или третьих лиц;  -залог движимого и недвижимого имущества заемщика и/или третьих лиц; - залог товаров в обороте; - залог акций/долей заемщика или иных участников сделки/проекта; - гарантия, бенефициаром по которой выступает АО РОСЭКСИМБАНК; - залог имущественных и иных прав компании и/или третьих лиц; - прочие виды обеспечения, применимые с учетом особенностей конкретных сделок. Информация о финансовой поддержке размещена на сайте АО «РОСЭКСИМБАНК»» по адресуhttp://eximbank.ru/credits/index.php</t>
  </si>
  <si>
    <t>В целях получения поддержки необходимо: 1.Соответствовать требованиям продукта; 2. Обратиться в АО «РОСЭКСИМБАНК» за предоставлением поддержки. Информация о финансовой поддержке размещена на сайте АО «РОСЭКСИМБАНК»» по адресуhttp://eximbank.ru/credits/garant.php</t>
  </si>
  <si>
    <t xml:space="preserve">Общий порядок: 1. Подача заявки на участие в Программе от субъекта Российской Федерации, согласованная с органами местного самоуправления моногорода;2. Рассмотрение заявки на заседаниях Комиссий в зависимости от сферы (культура или туризм);3. Внесение изменений в нормативно – правовой акт, определяющий распределение финансовых средств государственной программы Российской Федерации «Развитие культуры и туризма» на 2013-2020 годы». Существуют дополнительные этапы в зависимости от сферы и направления поддержки (капитальное строительство, реставрация объектов,  проведение мероприятий (форумы, семинары). </t>
  </si>
  <si>
    <r>
      <t xml:space="preserve">Постановление Правительства Российской Федерации от 15 апреля 2014 г. № 328 «Об утверждении государственной программы Российской Федерации «Развитие промышленности и повышение ее конкурентоспособности», </t>
    </r>
    <r>
      <rPr>
        <sz val="10"/>
        <color theme="1"/>
        <rFont val="Times New Roman"/>
        <family val="1"/>
        <charset val="204"/>
      </rPr>
      <t>Постановление</t>
    </r>
    <r>
      <rPr>
        <sz val="10"/>
        <color rgb="FF000000"/>
        <rFont val="Times New Roman"/>
        <family val="1"/>
        <charset val="204"/>
      </rPr>
      <t xml:space="preserve"> Правительства РФ от 25.09.2017 №1158</t>
    </r>
  </si>
  <si>
    <t>Порядок предоставления субсидии определен Постановлением Правительства Российской Федерации от 22.05.2008 № 383 (ред. от 21.04.2018) "Об утверждении Правил предоставления субсидий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2008 - 2019 годах на закупку гражданских судов, а также лизинговых платежей по договорам лизинга, заключенным в 2008 - 2019 годах с российскими лизинговыми компаниями на приобретение гражданских судов"</t>
  </si>
  <si>
    <t>АО «Корпорация «МСП», Минэкономразвития</t>
  </si>
  <si>
    <t xml:space="preserve">Взаимодействие с АО «МСП Банк» по вопросу получения гарантии осуществляет банк-партнер. Для получения поддержки необходимо: Субъекту МСП обратиться за предоставление м кредита в банк-партнер АО «МСП Банк»; Получить предварительно е одобрение кредита с условием предоставления гарантии АО «МСП Банк»;3. Обратиться через банк- партнер за предоставление м гарантии в АО «МСП Банк» (написать заявление на получение банковской гарантии в банке- партнере);4. Получить кредит после предоставления гарантии АО «МСП Банк». Взаимодействие с РГО по вопросу получения поручительств РГО осуществляет банк-партнер или организация-партнер РГО, информация о которых публикуется на сайтах РГО. Для получения гарантийной поддержки субъектам МСП необходимо:1. Обратиться за предоставлением кредита/ займа в банк-партнер/ организацию-партнер РГО.2. Получить предварительное одобрение кредита/ займа с условием предоставления поручительства РГО (при необходимости гарантии АО «Корпорация «МСП» либо АО «МСП Банк»).3. Обратиться через банк-партнер/ организацию партнер за предоставлением поручительства в РГО.4.Получить кредит/ займ после предоставления поручительства РГО. </t>
  </si>
  <si>
    <t>В целях получения кредитования в рамках данного кредитного продукта необходимо: 1.Соответствовать требованиям продукта; 2. Обратиться в АО «МСП Банк» за предоставление м кредита.</t>
  </si>
  <si>
    <t xml:space="preserve">В целях получения кредитования в АО «МСП Банк» необходимо: 1. Соответствовать требованиям АО «МСП Банк»; 2. Обратиться в АО «МСП Банк» за предоставлением кредита. </t>
  </si>
  <si>
    <t xml:space="preserve">В целях получения кредитования в АО «МСП Банк»необходимо: 1. Соответствовать требованиям АО «МСП Банк»; 2. Обратиться в АО «МСП Банк» за предоставлением кредита. </t>
  </si>
  <si>
    <t xml:space="preserve">В целях получения кредитования в АО «МСП Банк» необходимо: 1.Соответствовать требованиям АО «МСП Банк»; 2. Обратиться в АО «МСП Банк» за предоставление м кредита.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</si>
</sst>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sz val="12"/>
      <color rgb="FFFF0000"/>
      <name val="Times New Roman"/>
      <family val="1"/>
      <charset val="204"/>
    </font>
    <font>
      <sz val="12"/>
      <color rgb="FF000000"/>
      <name val="Arial Narrow"/>
      <family val="2"/>
      <charset val="204"/>
    </font>
    <font>
      <sz val="12"/>
      <name val="Arial Narrow"/>
      <family val="2"/>
      <charset val="204"/>
    </font>
    <font>
      <sz val="12"/>
      <color rgb="FF000000"/>
      <name val="Times New Roman"/>
      <family val="1"/>
      <charset val="204"/>
    </font>
    <font>
      <sz val="13"/>
      <color theme="1"/>
      <name val="Times New Roman"/>
      <family val="1"/>
      <charset val="204"/>
    </font>
    <font>
      <i/>
      <u/>
      <sz val="13"/>
      <color theme="1"/>
      <name val="Times New Roman"/>
      <family val="1"/>
      <charset val="204"/>
    </font>
    <font>
      <i/>
      <sz val="13"/>
      <color theme="1"/>
      <name val="Times New Roman"/>
      <family val="1"/>
      <charset val="204"/>
    </font>
    <font>
      <u/>
      <sz val="13"/>
      <color theme="1"/>
      <name val="Times New Roman"/>
      <family val="1"/>
      <charset val="204"/>
    </font>
    <font>
      <b/>
      <sz val="13"/>
      <color theme="1"/>
      <name val="Times New Roman"/>
      <family val="1"/>
      <charset val="204"/>
    </font>
    <font>
      <b/>
      <u/>
      <sz val="13"/>
      <color theme="1"/>
      <name val="Times New Roman"/>
      <family val="1"/>
      <charset val="204"/>
    </font>
    <font>
      <b/>
      <i/>
      <u/>
      <sz val="11"/>
      <color theme="1"/>
      <name val="Calibri"/>
      <family val="2"/>
      <charset val="204"/>
      <scheme val="minor"/>
    </font>
    <font>
      <b/>
      <sz val="10"/>
      <color theme="1"/>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b/>
      <sz val="10"/>
      <color rgb="FF000000"/>
      <name val="Times New Roman"/>
      <family val="1"/>
      <charset val="204"/>
    </font>
    <font>
      <u/>
      <sz val="11"/>
      <color theme="10"/>
      <name val="Calibri"/>
      <family val="2"/>
      <charset val="204"/>
      <scheme val="minor"/>
    </font>
    <font>
      <b/>
      <sz val="10"/>
      <name val="Times New Roman"/>
      <family val="1"/>
      <charset val="204"/>
    </font>
    <font>
      <u/>
      <sz val="11"/>
      <name val="Calibri"/>
      <family val="2"/>
      <charset val="204"/>
      <scheme val="minor"/>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313">
    <xf numFmtId="0" fontId="0" fillId="0" borderId="0" xfId="0"/>
    <xf numFmtId="0" fontId="2" fillId="0" borderId="8" xfId="0" applyFont="1" applyBorder="1" applyAlignment="1">
      <alignment horizontal="center" vertical="center" wrapText="1"/>
    </xf>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Fill="1" applyBorder="1" applyAlignment="1">
      <alignment horizontal="center" vertical="center" wrapText="1"/>
    </xf>
    <xf numFmtId="0" fontId="1" fillId="0" borderId="0" xfId="0" applyFont="1" applyFill="1" applyAlignment="1">
      <alignment vertical="top" wrapText="1"/>
    </xf>
    <xf numFmtId="0" fontId="1" fillId="0" borderId="1" xfId="0" applyFont="1" applyBorder="1" applyAlignment="1">
      <alignment horizontal="center" vertical="center" wrapText="1"/>
    </xf>
    <xf numFmtId="0" fontId="1" fillId="0" borderId="1" xfId="0" applyFont="1" applyFill="1" applyBorder="1" applyAlignment="1">
      <alignment vertical="top" wrapText="1"/>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0" xfId="0" applyFont="1" applyAlignment="1" applyProtection="1">
      <alignment vertical="top" wrapText="1"/>
      <protection locked="0"/>
    </xf>
    <xf numFmtId="0" fontId="1" fillId="0" borderId="0" xfId="0" applyFont="1" applyAlignment="1">
      <alignment horizontal="center" vertical="center" wrapText="1"/>
    </xf>
    <xf numFmtId="0" fontId="1" fillId="0" borderId="1" xfId="0" applyFont="1" applyBorder="1" applyAlignment="1">
      <alignment horizontal="justify" vertical="center" wrapText="1"/>
    </xf>
    <xf numFmtId="0" fontId="2" fillId="0" borderId="8" xfId="0" applyFont="1" applyBorder="1" applyAlignment="1">
      <alignment horizontal="center" vertical="top" wrapText="1"/>
    </xf>
    <xf numFmtId="0" fontId="1" fillId="0" borderId="1" xfId="0" applyFont="1" applyBorder="1" applyAlignment="1">
      <alignment horizontal="justify" vertical="top" wrapText="1"/>
    </xf>
    <xf numFmtId="0" fontId="3" fillId="0" borderId="1" xfId="0" applyFont="1" applyBorder="1" applyAlignment="1">
      <alignment vertical="top" wrapText="1"/>
    </xf>
    <xf numFmtId="0" fontId="1" fillId="0" borderId="1" xfId="0"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xf>
    <xf numFmtId="0" fontId="1" fillId="0" borderId="2" xfId="0" applyFont="1" applyBorder="1" applyAlignment="1">
      <alignment horizontal="center" vertical="center" wrapText="1"/>
    </xf>
    <xf numFmtId="0" fontId="1" fillId="0" borderId="3" xfId="0" applyFont="1" applyBorder="1" applyAlignment="1">
      <alignment vertical="top" wrapText="1"/>
    </xf>
    <xf numFmtId="0" fontId="1" fillId="0" borderId="3" xfId="0" applyFont="1" applyBorder="1" applyAlignment="1">
      <alignment horizontal="justify" vertical="top" wrapText="1"/>
    </xf>
    <xf numFmtId="0" fontId="1"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6" xfId="0" applyFont="1" applyBorder="1" applyAlignment="1" applyProtection="1">
      <alignment vertical="top" wrapText="1"/>
      <protection locked="0"/>
    </xf>
    <xf numFmtId="0" fontId="1" fillId="0" borderId="6" xfId="0" applyFont="1" applyFill="1" applyBorder="1" applyAlignment="1">
      <alignment vertical="top" wrapText="1"/>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pplyProtection="1">
      <alignment horizontal="left" vertical="top" wrapText="1"/>
      <protection locked="0"/>
    </xf>
    <xf numFmtId="0" fontId="1" fillId="0" borderId="0" xfId="0" applyFont="1" applyFill="1" applyAlignment="1">
      <alignment horizontal="center" vertical="center" wrapText="1"/>
    </xf>
    <xf numFmtId="0" fontId="1" fillId="0" borderId="0" xfId="0" applyFont="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vertical="top" wrapText="1"/>
    </xf>
    <xf numFmtId="0" fontId="1" fillId="0" borderId="10" xfId="0" applyFont="1" applyBorder="1" applyAlignment="1">
      <alignment horizontal="justify" vertical="top" wrapText="1"/>
    </xf>
    <xf numFmtId="0" fontId="1" fillId="0" borderId="6" xfId="0" applyFont="1" applyBorder="1" applyAlignment="1">
      <alignment horizontal="justify" vertical="top" wrapText="1"/>
    </xf>
    <xf numFmtId="0" fontId="1" fillId="0" borderId="7" xfId="0" applyFont="1" applyBorder="1" applyAlignment="1">
      <alignment horizontal="justify" vertical="top" wrapText="1"/>
    </xf>
    <xf numFmtId="0" fontId="1" fillId="0" borderId="15" xfId="0" applyFont="1" applyBorder="1" applyAlignment="1">
      <alignment horizontal="center" vertical="center" wrapText="1"/>
    </xf>
    <xf numFmtId="0" fontId="1" fillId="0" borderId="16" xfId="0" applyFont="1" applyBorder="1" applyAlignment="1">
      <alignment horizontal="justify" vertical="top" wrapText="1"/>
    </xf>
    <xf numFmtId="0" fontId="1" fillId="0" borderId="16" xfId="0" applyFont="1" applyBorder="1" applyAlignment="1">
      <alignment horizontal="left" vertical="top" wrapText="1"/>
    </xf>
    <xf numFmtId="0" fontId="1" fillId="0" borderId="17" xfId="0" applyFont="1" applyBorder="1" applyAlignment="1">
      <alignment horizontal="center" vertical="center" wrapText="1"/>
    </xf>
    <xf numFmtId="0" fontId="2" fillId="0" borderId="13" xfId="0" applyFont="1" applyBorder="1" applyAlignment="1">
      <alignment vertical="center" wrapText="1"/>
    </xf>
    <xf numFmtId="0" fontId="1" fillId="0" borderId="1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1" fillId="0" borderId="9" xfId="0" applyFont="1" applyFill="1" applyBorder="1" applyAlignment="1">
      <alignment horizontal="left" vertical="top" wrapText="1"/>
    </xf>
    <xf numFmtId="0" fontId="1" fillId="0" borderId="9" xfId="0" applyFont="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Border="1" applyAlignment="1">
      <alignment horizontal="left" vertical="top"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1" fillId="0" borderId="22" xfId="0" applyFont="1" applyBorder="1" applyAlignment="1" applyProtection="1">
      <alignment horizontal="left" vertical="center" wrapText="1"/>
      <protection locked="0"/>
    </xf>
    <xf numFmtId="0" fontId="1" fillId="0" borderId="8"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1" fillId="0" borderId="2" xfId="0" applyFont="1" applyFill="1" applyBorder="1" applyAlignment="1">
      <alignment horizontal="center" vertical="center" wrapText="1"/>
    </xf>
    <xf numFmtId="0" fontId="1" fillId="0" borderId="0" xfId="0" applyFont="1" applyFill="1" applyAlignment="1">
      <alignment horizontal="center" vertical="top" wrapText="1"/>
    </xf>
    <xf numFmtId="0" fontId="1" fillId="0" borderId="22"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43" xfId="0" applyFont="1" applyFill="1" applyBorder="1" applyAlignment="1">
      <alignment horizontal="center" vertical="top" wrapText="1"/>
    </xf>
    <xf numFmtId="0" fontId="1" fillId="0" borderId="44"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4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7" xfId="0" applyFont="1" applyFill="1" applyBorder="1" applyAlignment="1">
      <alignment horizontal="center" vertical="top" wrapText="1"/>
    </xf>
    <xf numFmtId="0" fontId="8" fillId="0" borderId="31" xfId="0" applyFont="1" applyFill="1" applyBorder="1" applyAlignment="1">
      <alignment horizontal="lef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0" xfId="0" applyFont="1" applyFill="1" applyAlignment="1">
      <alignment vertical="top" wrapText="1"/>
    </xf>
    <xf numFmtId="0" fontId="8" fillId="0" borderId="32" xfId="0" applyFont="1" applyFill="1" applyBorder="1" applyAlignment="1">
      <alignment horizontal="left" vertical="top"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8" fillId="0" borderId="32" xfId="0" applyFont="1" applyBorder="1" applyAlignment="1">
      <alignment horizontal="left"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3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9" fillId="0" borderId="35"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vertical="top" wrapText="1"/>
    </xf>
    <xf numFmtId="0" fontId="11" fillId="0" borderId="1"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2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8" xfId="0" applyFont="1" applyBorder="1" applyAlignment="1">
      <alignment horizontal="center" vertical="center" wrapText="1"/>
    </xf>
    <xf numFmtId="0" fontId="8" fillId="0" borderId="32" xfId="0" applyFont="1" applyBorder="1" applyAlignment="1">
      <alignment horizontal="left" vertical="top" wrapText="1"/>
    </xf>
    <xf numFmtId="0" fontId="12" fillId="0" borderId="35" xfId="0" applyFont="1" applyBorder="1" applyAlignment="1">
      <alignment horizontal="center" vertical="center" wrapText="1"/>
    </xf>
    <xf numFmtId="0" fontId="8" fillId="0" borderId="33" xfId="0" applyFont="1" applyBorder="1" applyAlignment="1" applyProtection="1">
      <alignment horizontal="left" vertical="center" wrapText="1"/>
      <protection locked="0"/>
    </xf>
    <xf numFmtId="0" fontId="8" fillId="0" borderId="22"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4" xfId="0" applyFont="1" applyBorder="1" applyAlignment="1">
      <alignment horizontal="center" vertical="center" wrapText="1"/>
    </xf>
    <xf numFmtId="0" fontId="12" fillId="0" borderId="34"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0"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center" vertical="center" wrapText="1"/>
    </xf>
    <xf numFmtId="0" fontId="1" fillId="0" borderId="0" xfId="0" applyFont="1" applyAlignment="1">
      <alignment horizontal="justify" vertical="center"/>
    </xf>
    <xf numFmtId="0" fontId="1" fillId="0" borderId="0" xfId="0" applyFont="1" applyAlignment="1">
      <alignment horizontal="left" vertical="center"/>
    </xf>
    <xf numFmtId="0" fontId="2" fillId="0" borderId="0" xfId="0" applyFont="1" applyAlignment="1">
      <alignment horizontal="center" vertical="center"/>
    </xf>
    <xf numFmtId="0" fontId="14" fillId="0" borderId="0" xfId="0" applyFont="1"/>
    <xf numFmtId="0" fontId="1" fillId="0" borderId="0" xfId="0" applyFont="1" applyAlignment="1">
      <alignment horizontal="center" wrapText="1"/>
    </xf>
    <xf numFmtId="0" fontId="2" fillId="0" borderId="0" xfId="0" applyFont="1" applyAlignment="1">
      <alignment horizontal="center" wrapText="1"/>
    </xf>
    <xf numFmtId="0" fontId="1" fillId="0" borderId="0" xfId="0" applyFont="1" applyFill="1" applyAlignment="1">
      <alignment horizontal="center" wrapText="1"/>
    </xf>
    <xf numFmtId="0" fontId="2" fillId="0" borderId="0" xfId="0" applyFont="1" applyFill="1" applyAlignment="1">
      <alignment horizontal="center" wrapText="1"/>
    </xf>
    <xf numFmtId="0" fontId="1" fillId="0" borderId="0" xfId="0" applyFont="1" applyAlignment="1" applyProtection="1">
      <alignment horizontal="center" wrapText="1"/>
      <protection locked="0"/>
    </xf>
    <xf numFmtId="0" fontId="2" fillId="0" borderId="0" xfId="0" applyFont="1" applyAlignment="1" applyProtection="1">
      <alignment horizontal="center" wrapText="1"/>
      <protection locked="0"/>
    </xf>
    <xf numFmtId="0" fontId="16" fillId="0" borderId="1" xfId="0" applyFont="1" applyFill="1" applyBorder="1" applyAlignment="1">
      <alignment horizont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8" fillId="0" borderId="0" xfId="0" applyFont="1" applyAlignment="1">
      <alignment horizontal="left" vertical="top" wrapText="1"/>
    </xf>
    <xf numFmtId="0" fontId="16" fillId="0" borderId="0" xfId="0" applyFont="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9" xfId="0" applyFont="1" applyBorder="1" applyAlignment="1">
      <alignment horizontal="center" vertical="top" wrapText="1"/>
    </xf>
    <xf numFmtId="0" fontId="16" fillId="0" borderId="1" xfId="0" applyFont="1" applyBorder="1" applyAlignment="1">
      <alignment horizontal="center" vertical="top" wrapText="1"/>
    </xf>
    <xf numFmtId="0" fontId="16" fillId="0" borderId="10" xfId="0" applyFont="1" applyBorder="1" applyAlignment="1">
      <alignment horizontal="center" vertical="top" wrapText="1"/>
    </xf>
    <xf numFmtId="4" fontId="16" fillId="0" borderId="1" xfId="0" applyNumberFormat="1" applyFont="1" applyBorder="1" applyAlignment="1">
      <alignment horizontal="center" vertical="top" wrapText="1"/>
    </xf>
    <xf numFmtId="4" fontId="16" fillId="0" borderId="10" xfId="0" applyNumberFormat="1" applyFont="1" applyBorder="1" applyAlignment="1">
      <alignment horizontal="center" vertical="top" wrapText="1"/>
    </xf>
    <xf numFmtId="0" fontId="18" fillId="0" borderId="1" xfId="0" applyFont="1" applyBorder="1" applyAlignment="1">
      <alignment horizontal="center" vertical="top" wrapText="1"/>
    </xf>
    <xf numFmtId="4" fontId="18" fillId="0" borderId="1" xfId="0" applyNumberFormat="1" applyFont="1" applyBorder="1" applyAlignment="1">
      <alignment horizontal="center" vertical="top" wrapText="1"/>
    </xf>
    <xf numFmtId="4" fontId="18" fillId="0" borderId="10" xfId="0" applyNumberFormat="1"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4" fontId="16" fillId="0" borderId="6" xfId="0" applyNumberFormat="1" applyFont="1" applyBorder="1" applyAlignment="1">
      <alignment horizontal="center" vertical="top" wrapText="1"/>
    </xf>
    <xf numFmtId="4" fontId="16" fillId="0" borderId="7" xfId="0" applyNumberFormat="1" applyFont="1" applyBorder="1" applyAlignment="1">
      <alignment horizontal="center" vertical="top" wrapText="1"/>
    </xf>
    <xf numFmtId="4" fontId="16" fillId="0" borderId="0" xfId="0" applyNumberFormat="1" applyFont="1" applyAlignment="1">
      <alignment horizontal="center" vertical="top" wrapText="1"/>
    </xf>
    <xf numFmtId="3" fontId="8" fillId="0" borderId="16" xfId="0" applyNumberFormat="1" applyFont="1" applyFill="1" applyBorder="1" applyAlignment="1">
      <alignment horizontal="center" vertical="center" wrapText="1"/>
    </xf>
    <xf numFmtId="0" fontId="1" fillId="0" borderId="6" xfId="0" applyFont="1" applyFill="1" applyBorder="1" applyAlignment="1">
      <alignment horizontal="center" vertical="top" wrapText="1"/>
    </xf>
    <xf numFmtId="0" fontId="1" fillId="0" borderId="55" xfId="0" applyFont="1" applyFill="1" applyBorder="1" applyAlignment="1">
      <alignment horizontal="center" vertical="top" wrapText="1"/>
    </xf>
    <xf numFmtId="3" fontId="16" fillId="0" borderId="1" xfId="0" applyNumberFormat="1" applyFont="1" applyBorder="1" applyAlignment="1">
      <alignment horizontal="center" vertical="top" wrapText="1"/>
    </xf>
    <xf numFmtId="0" fontId="1" fillId="0" borderId="57" xfId="0" applyFont="1" applyFill="1" applyBorder="1" applyAlignment="1">
      <alignment horizontal="center" vertical="top" wrapText="1"/>
    </xf>
    <xf numFmtId="3" fontId="8" fillId="0" borderId="49" xfId="0" applyNumberFormat="1" applyFont="1" applyFill="1" applyBorder="1" applyAlignment="1">
      <alignment horizontal="center" vertical="center" wrapText="1"/>
    </xf>
    <xf numFmtId="3" fontId="8" fillId="0" borderId="50"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35"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8" fillId="0" borderId="9"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35"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16" fillId="0" borderId="19" xfId="0" applyNumberFormat="1" applyFont="1" applyBorder="1" applyAlignment="1">
      <alignment horizontal="center" vertical="top" wrapText="1"/>
    </xf>
    <xf numFmtId="3" fontId="8" fillId="0" borderId="5" xfId="0" applyNumberFormat="1" applyFont="1" applyBorder="1" applyAlignment="1">
      <alignment horizontal="center" vertical="center" wrapText="1"/>
    </xf>
    <xf numFmtId="3" fontId="8" fillId="0" borderId="6"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3" fontId="8" fillId="0" borderId="54" xfId="0" applyNumberFormat="1" applyFont="1" applyFill="1" applyBorder="1" applyAlignment="1">
      <alignment horizontal="center" vertical="center" wrapText="1"/>
    </xf>
    <xf numFmtId="3" fontId="8" fillId="0" borderId="58" xfId="0" applyNumberFormat="1" applyFont="1" applyFill="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37" xfId="0" applyNumberFormat="1" applyFont="1" applyBorder="1" applyAlignment="1">
      <alignment horizontal="center" vertical="center" wrapText="1"/>
    </xf>
    <xf numFmtId="3" fontId="8" fillId="0" borderId="25" xfId="0" applyNumberFormat="1" applyFont="1" applyBorder="1" applyAlignment="1">
      <alignment horizontal="center" vertical="center" wrapText="1"/>
    </xf>
    <xf numFmtId="3" fontId="8" fillId="0" borderId="56" xfId="0" applyNumberFormat="1" applyFont="1" applyBorder="1" applyAlignment="1">
      <alignment horizontal="center" vertical="center" wrapText="1"/>
    </xf>
    <xf numFmtId="3" fontId="8" fillId="0" borderId="59" xfId="0" applyNumberFormat="1" applyFont="1" applyBorder="1" applyAlignment="1">
      <alignment horizontal="center" vertical="center" wrapText="1"/>
    </xf>
    <xf numFmtId="3" fontId="8" fillId="0" borderId="6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8" fillId="0" borderId="39"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1" fillId="0" borderId="61" xfId="0" applyFont="1" applyBorder="1" applyAlignment="1">
      <alignment horizontal="left" vertical="top"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7" fillId="0" borderId="0" xfId="0" applyFont="1" applyFill="1" applyAlignment="1">
      <alignment horizontal="left" vertical="top" wrapText="1"/>
    </xf>
    <xf numFmtId="0" fontId="21" fillId="0" borderId="13" xfId="0" applyFont="1" applyFill="1" applyBorder="1" applyAlignment="1">
      <alignment horizontal="center" vertical="center" wrapText="1"/>
    </xf>
    <xf numFmtId="0" fontId="17" fillId="0" borderId="16" xfId="0" applyFont="1" applyFill="1" applyBorder="1" applyAlignment="1">
      <alignment horizontal="left" vertical="top" wrapText="1"/>
    </xf>
    <xf numFmtId="0" fontId="22" fillId="0" borderId="16" xfId="1" applyFont="1" applyFill="1" applyBorder="1" applyAlignment="1">
      <alignment horizontal="left" vertical="top" wrapText="1"/>
    </xf>
    <xf numFmtId="0" fontId="17" fillId="0" borderId="1" xfId="0" applyFont="1" applyFill="1" applyBorder="1" applyAlignment="1">
      <alignment horizontal="left" vertical="top" wrapText="1"/>
    </xf>
    <xf numFmtId="0" fontId="22" fillId="0" borderId="1" xfId="1" applyFont="1" applyFill="1" applyBorder="1" applyAlignment="1">
      <alignment horizontal="left" vertical="top" wrapText="1"/>
    </xf>
    <xf numFmtId="0" fontId="20" fillId="0" borderId="1" xfId="1" applyFill="1" applyBorder="1" applyAlignment="1">
      <alignment horizontal="left" vertical="top" wrapText="1"/>
    </xf>
    <xf numFmtId="0" fontId="22" fillId="0" borderId="1" xfId="1" applyFont="1" applyFill="1" applyBorder="1" applyAlignment="1">
      <alignment vertical="top" wrapText="1"/>
    </xf>
    <xf numFmtId="0" fontId="22" fillId="0" borderId="1" xfId="1" applyNumberFormat="1" applyFont="1" applyFill="1" applyBorder="1" applyAlignment="1">
      <alignment horizontal="left" vertical="top" wrapText="1"/>
    </xf>
    <xf numFmtId="0" fontId="17" fillId="0" borderId="6" xfId="0" applyFont="1" applyFill="1" applyBorder="1" applyAlignment="1">
      <alignment horizontal="left" vertical="top" wrapText="1"/>
    </xf>
    <xf numFmtId="0" fontId="22" fillId="0" borderId="6" xfId="1" applyFont="1" applyFill="1" applyBorder="1" applyAlignment="1">
      <alignment horizontal="left" vertical="top" wrapText="1"/>
    </xf>
    <xf numFmtId="0" fontId="19" fillId="0" borderId="11" xfId="0" applyFont="1" applyBorder="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wrapText="1"/>
    </xf>
    <xf numFmtId="0" fontId="18" fillId="0" borderId="65" xfId="0" applyFont="1" applyBorder="1" applyAlignment="1">
      <alignment horizontal="left" vertical="top" wrapText="1"/>
    </xf>
    <xf numFmtId="0" fontId="16" fillId="0" borderId="65" xfId="0" applyFont="1" applyBorder="1" applyAlignment="1">
      <alignment horizontal="left" vertical="top" wrapText="1"/>
    </xf>
    <xf numFmtId="0" fontId="19" fillId="0" borderId="11" xfId="0" applyFont="1" applyBorder="1" applyAlignment="1">
      <alignment horizontal="center" vertical="top" wrapText="1"/>
    </xf>
    <xf numFmtId="0" fontId="0" fillId="0" borderId="0" xfId="0" applyAlignment="1">
      <alignment horizontal="center" vertical="center" wrapText="1"/>
    </xf>
    <xf numFmtId="0" fontId="18" fillId="0" borderId="67" xfId="0" applyFont="1" applyBorder="1" applyAlignment="1">
      <alignment horizontal="left" vertical="top" wrapText="1"/>
    </xf>
    <xf numFmtId="0" fontId="18" fillId="0" borderId="0" xfId="0" applyFont="1" applyAlignment="1">
      <alignment horizontal="left" vertical="top" wrapText="1"/>
    </xf>
    <xf numFmtId="0" fontId="19" fillId="0" borderId="66" xfId="0" applyFont="1" applyBorder="1" applyAlignment="1">
      <alignment horizontal="center" vertical="center" wrapText="1"/>
    </xf>
    <xf numFmtId="0" fontId="1" fillId="0" borderId="1" xfId="0"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4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 fillId="0" borderId="40"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48" xfId="0" applyFont="1" applyFill="1" applyBorder="1" applyAlignment="1">
      <alignment horizontal="center" vertical="top" wrapText="1"/>
    </xf>
    <xf numFmtId="0" fontId="1" fillId="0" borderId="53"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4" xfId="0" applyFont="1" applyFill="1" applyBorder="1" applyAlignment="1">
      <alignment horizontal="center" vertical="top" wrapText="1"/>
    </xf>
    <xf numFmtId="0" fontId="1" fillId="0" borderId="35" xfId="0" applyFont="1" applyFill="1" applyBorder="1" applyAlignment="1">
      <alignment horizontal="center" vertical="top"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42" xfId="0" applyFont="1" applyFill="1" applyBorder="1" applyAlignment="1">
      <alignment horizontal="center" vertical="center" wrapText="1"/>
    </xf>
    <xf numFmtId="0" fontId="8" fillId="0" borderId="0" xfId="0" applyFont="1" applyAlignment="1">
      <alignment horizontal="left" vertical="top" wrapText="1"/>
    </xf>
    <xf numFmtId="0" fontId="2" fillId="0" borderId="2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15642529977873"/>
          <c:y val="2.736726874657909E-2"/>
          <c:w val="0.659588672739437"/>
          <c:h val="0.86557951807748168"/>
        </c:manualLayout>
      </c:layout>
      <c:barChart>
        <c:barDir val="bar"/>
        <c:grouping val="stacked"/>
        <c:varyColors val="0"/>
        <c:ser>
          <c:idx val="0"/>
          <c:order val="0"/>
          <c:tx>
            <c:strRef>
              <c:f>График!$B$3</c:f>
              <c:strCache>
                <c:ptCount val="1"/>
                <c:pt idx="0">
                  <c:v>Изменены </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График!$C$2:$V$2</c:f>
              <c:strCache>
                <c:ptCount val="20"/>
                <c:pt idx="0">
                  <c:v>Минпромторг </c:v>
                </c:pt>
                <c:pt idx="1">
                  <c:v>Минэкономразвития России</c:v>
                </c:pt>
                <c:pt idx="2">
                  <c:v>ФРМ</c:v>
                </c:pt>
                <c:pt idx="3">
                  <c:v>Фонд -оператор президентских грантов</c:v>
                </c:pt>
                <c:pt idx="4">
                  <c:v>Минсельхоз </c:v>
                </c:pt>
                <c:pt idx="5">
                  <c:v>Минвостокразвития России</c:v>
                </c:pt>
                <c:pt idx="6">
                  <c:v>Минкавказ России</c:v>
                </c:pt>
                <c:pt idx="7">
                  <c:v>Фонд ЖКХ</c:v>
                </c:pt>
                <c:pt idx="8">
                  <c:v>ФРП</c:v>
                </c:pt>
                <c:pt idx="9">
                  <c:v>Минкультуры </c:v>
                </c:pt>
                <c:pt idx="10">
                  <c:v>Минспорта</c:v>
                </c:pt>
                <c:pt idx="11">
                  <c:v>Минобрнауки России </c:v>
                </c:pt>
                <c:pt idx="12">
                  <c:v>АО «Федеральный центр проектного финансирования»</c:v>
                </c:pt>
                <c:pt idx="13">
                  <c:v>АО "Корпорация МСП"</c:v>
                </c:pt>
                <c:pt idx="14">
                  <c:v>АСИ</c:v>
                </c:pt>
                <c:pt idx="15">
                  <c:v>ВЭБ</c:v>
                </c:pt>
                <c:pt idx="16">
                  <c:v>МСП Банк</c:v>
                </c:pt>
                <c:pt idx="17">
                  <c:v>РЭЦ</c:v>
                </c:pt>
                <c:pt idx="18">
                  <c:v>ЭКСАР</c:v>
                </c:pt>
                <c:pt idx="19">
                  <c:v>Росэксимбанк</c:v>
                </c:pt>
              </c:strCache>
            </c:strRef>
          </c:cat>
          <c:val>
            <c:numRef>
              <c:f>График!$C$3:$V$3</c:f>
              <c:numCache>
                <c:formatCode>General</c:formatCode>
                <c:ptCount val="20"/>
                <c:pt idx="0">
                  <c:v>38</c:v>
                </c:pt>
                <c:pt idx="1">
                  <c:v>3</c:v>
                </c:pt>
                <c:pt idx="2">
                  <c:v>3</c:v>
                </c:pt>
                <c:pt idx="4">
                  <c:v>1</c:v>
                </c:pt>
                <c:pt idx="5">
                  <c:v>1</c:v>
                </c:pt>
                <c:pt idx="6">
                  <c:v>1</c:v>
                </c:pt>
                <c:pt idx="7">
                  <c:v>1</c:v>
                </c:pt>
                <c:pt idx="8">
                  <c:v>1</c:v>
                </c:pt>
                <c:pt idx="9">
                  <c:v>1</c:v>
                </c:pt>
                <c:pt idx="10">
                  <c:v>1</c:v>
                </c:pt>
                <c:pt idx="13">
                  <c:v>1</c:v>
                </c:pt>
                <c:pt idx="16">
                  <c:v>1</c:v>
                </c:pt>
                <c:pt idx="19">
                  <c:v>1</c:v>
                </c:pt>
              </c:numCache>
            </c:numRef>
          </c:val>
          <c:extLst>
            <c:ext xmlns:c16="http://schemas.microsoft.com/office/drawing/2014/chart" uri="{C3380CC4-5D6E-409C-BE32-E72D297353CC}">
              <c16:uniqueId val="{00000000-CFD5-4038-B655-F9797560C03C}"/>
            </c:ext>
          </c:extLst>
        </c:ser>
        <c:ser>
          <c:idx val="1"/>
          <c:order val="1"/>
          <c:tx>
            <c:strRef>
              <c:f>График!$B$4</c:f>
              <c:strCache>
                <c:ptCount val="1"/>
                <c:pt idx="0">
                  <c:v>Исключены</c:v>
                </c:pt>
              </c:strCache>
            </c:strRef>
          </c:tx>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14-CFD5-4038-B655-F9797560C0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График!$C$2:$V$2</c:f>
              <c:strCache>
                <c:ptCount val="20"/>
                <c:pt idx="0">
                  <c:v>Минпромторг </c:v>
                </c:pt>
                <c:pt idx="1">
                  <c:v>Минэкономразвития России</c:v>
                </c:pt>
                <c:pt idx="2">
                  <c:v>ФРМ</c:v>
                </c:pt>
                <c:pt idx="3">
                  <c:v>Фонд -оператор президентских грантов</c:v>
                </c:pt>
                <c:pt idx="4">
                  <c:v>Минсельхоз </c:v>
                </c:pt>
                <c:pt idx="5">
                  <c:v>Минвостокразвития России</c:v>
                </c:pt>
                <c:pt idx="6">
                  <c:v>Минкавказ России</c:v>
                </c:pt>
                <c:pt idx="7">
                  <c:v>Фонд ЖКХ</c:v>
                </c:pt>
                <c:pt idx="8">
                  <c:v>ФРП</c:v>
                </c:pt>
                <c:pt idx="9">
                  <c:v>Минкультуры </c:v>
                </c:pt>
                <c:pt idx="10">
                  <c:v>Минспорта</c:v>
                </c:pt>
                <c:pt idx="11">
                  <c:v>Минобрнауки России </c:v>
                </c:pt>
                <c:pt idx="12">
                  <c:v>АО «Федеральный центр проектного финансирования»</c:v>
                </c:pt>
                <c:pt idx="13">
                  <c:v>АО "Корпорация МСП"</c:v>
                </c:pt>
                <c:pt idx="14">
                  <c:v>АСИ</c:v>
                </c:pt>
                <c:pt idx="15">
                  <c:v>ВЭБ</c:v>
                </c:pt>
                <c:pt idx="16">
                  <c:v>МСП Банк</c:v>
                </c:pt>
                <c:pt idx="17">
                  <c:v>РЭЦ</c:v>
                </c:pt>
                <c:pt idx="18">
                  <c:v>ЭКСАР</c:v>
                </c:pt>
                <c:pt idx="19">
                  <c:v>Росэксимбанк</c:v>
                </c:pt>
              </c:strCache>
            </c:strRef>
          </c:cat>
          <c:val>
            <c:numRef>
              <c:f>График!$C$4:$V$4</c:f>
              <c:numCache>
                <c:formatCode>General</c:formatCode>
                <c:ptCount val="20"/>
                <c:pt idx="0">
                  <c:v>32</c:v>
                </c:pt>
                <c:pt idx="1">
                  <c:v>1</c:v>
                </c:pt>
                <c:pt idx="2">
                  <c:v>1</c:v>
                </c:pt>
                <c:pt idx="14">
                  <c:v>2</c:v>
                </c:pt>
                <c:pt idx="16">
                  <c:v>1</c:v>
                </c:pt>
              </c:numCache>
            </c:numRef>
          </c:val>
          <c:extLst>
            <c:ext xmlns:c16="http://schemas.microsoft.com/office/drawing/2014/chart" uri="{C3380CC4-5D6E-409C-BE32-E72D297353CC}">
              <c16:uniqueId val="{00000001-CFD5-4038-B655-F9797560C03C}"/>
            </c:ext>
          </c:extLst>
        </c:ser>
        <c:ser>
          <c:idx val="2"/>
          <c:order val="2"/>
          <c:tx>
            <c:strRef>
              <c:f>График!$B$5</c:f>
              <c:strCache>
                <c:ptCount val="1"/>
                <c:pt idx="0">
                  <c:v>Без изменений</c:v>
                </c:pt>
              </c:strCache>
            </c:strRef>
          </c:tx>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0" i="0" u="none" strike="noStrike" kern="1200" baseline="0">
                    <a:solidFill>
                      <a:sysClr val="windowText" lastClr="000000"/>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График!$C$2:$V$2</c:f>
              <c:strCache>
                <c:ptCount val="20"/>
                <c:pt idx="0">
                  <c:v>Минпромторг </c:v>
                </c:pt>
                <c:pt idx="1">
                  <c:v>Минэкономразвития России</c:v>
                </c:pt>
                <c:pt idx="2">
                  <c:v>ФРМ</c:v>
                </c:pt>
                <c:pt idx="3">
                  <c:v>Фонд -оператор президентских грантов</c:v>
                </c:pt>
                <c:pt idx="4">
                  <c:v>Минсельхоз </c:v>
                </c:pt>
                <c:pt idx="5">
                  <c:v>Минвостокразвития России</c:v>
                </c:pt>
                <c:pt idx="6">
                  <c:v>Минкавказ России</c:v>
                </c:pt>
                <c:pt idx="7">
                  <c:v>Фонд ЖКХ</c:v>
                </c:pt>
                <c:pt idx="8">
                  <c:v>ФРП</c:v>
                </c:pt>
                <c:pt idx="9">
                  <c:v>Минкультуры </c:v>
                </c:pt>
                <c:pt idx="10">
                  <c:v>Минспорта</c:v>
                </c:pt>
                <c:pt idx="11">
                  <c:v>Минобрнауки России </c:v>
                </c:pt>
                <c:pt idx="12">
                  <c:v>АО «Федеральный центр проектного финансирования»</c:v>
                </c:pt>
                <c:pt idx="13">
                  <c:v>АО "Корпорация МСП"</c:v>
                </c:pt>
                <c:pt idx="14">
                  <c:v>АСИ</c:v>
                </c:pt>
                <c:pt idx="15">
                  <c:v>ВЭБ</c:v>
                </c:pt>
                <c:pt idx="16">
                  <c:v>МСП Банк</c:v>
                </c:pt>
                <c:pt idx="17">
                  <c:v>РЭЦ</c:v>
                </c:pt>
                <c:pt idx="18">
                  <c:v>ЭКСАР</c:v>
                </c:pt>
                <c:pt idx="19">
                  <c:v>Росэксимбанк</c:v>
                </c:pt>
              </c:strCache>
            </c:strRef>
          </c:cat>
          <c:val>
            <c:numRef>
              <c:f>График!$C$5:$V$5</c:f>
              <c:numCache>
                <c:formatCode>General</c:formatCode>
                <c:ptCount val="20"/>
                <c:pt idx="0">
                  <c:v>1</c:v>
                </c:pt>
                <c:pt idx="5">
                  <c:v>1</c:v>
                </c:pt>
                <c:pt idx="7">
                  <c:v>1</c:v>
                </c:pt>
                <c:pt idx="15">
                  <c:v>1</c:v>
                </c:pt>
                <c:pt idx="18">
                  <c:v>1</c:v>
                </c:pt>
              </c:numCache>
            </c:numRef>
          </c:val>
          <c:extLst>
            <c:ext xmlns:c16="http://schemas.microsoft.com/office/drawing/2014/chart" uri="{C3380CC4-5D6E-409C-BE32-E72D297353CC}">
              <c16:uniqueId val="{00000002-CFD5-4038-B655-F9797560C03C}"/>
            </c:ext>
          </c:extLst>
        </c:ser>
        <c:ser>
          <c:idx val="3"/>
          <c:order val="3"/>
          <c:tx>
            <c:strRef>
              <c:f>График!$B$6</c:f>
              <c:strCache>
                <c:ptCount val="1"/>
                <c:pt idx="0">
                  <c:v>Добавлены</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50" b="0" i="0" u="none" strike="noStrike" kern="1200" baseline="0">
                    <a:solidFill>
                      <a:schemeClr val="bg1"/>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График!$C$2:$V$2</c:f>
              <c:strCache>
                <c:ptCount val="20"/>
                <c:pt idx="0">
                  <c:v>Минпромторг </c:v>
                </c:pt>
                <c:pt idx="1">
                  <c:v>Минэкономразвития России</c:v>
                </c:pt>
                <c:pt idx="2">
                  <c:v>ФРМ</c:v>
                </c:pt>
                <c:pt idx="3">
                  <c:v>Фонд -оператор президентских грантов</c:v>
                </c:pt>
                <c:pt idx="4">
                  <c:v>Минсельхоз </c:v>
                </c:pt>
                <c:pt idx="5">
                  <c:v>Минвостокразвития России</c:v>
                </c:pt>
                <c:pt idx="6">
                  <c:v>Минкавказ России</c:v>
                </c:pt>
                <c:pt idx="7">
                  <c:v>Фонд ЖКХ</c:v>
                </c:pt>
                <c:pt idx="8">
                  <c:v>ФРП</c:v>
                </c:pt>
                <c:pt idx="9">
                  <c:v>Минкультуры </c:v>
                </c:pt>
                <c:pt idx="10">
                  <c:v>Минспорта</c:v>
                </c:pt>
                <c:pt idx="11">
                  <c:v>Минобрнауки России </c:v>
                </c:pt>
                <c:pt idx="12">
                  <c:v>АО «Федеральный центр проектного финансирования»</c:v>
                </c:pt>
                <c:pt idx="13">
                  <c:v>АО "Корпорация МСП"</c:v>
                </c:pt>
                <c:pt idx="14">
                  <c:v>АСИ</c:v>
                </c:pt>
                <c:pt idx="15">
                  <c:v>ВЭБ</c:v>
                </c:pt>
                <c:pt idx="16">
                  <c:v>МСП Банк</c:v>
                </c:pt>
                <c:pt idx="17">
                  <c:v>РЭЦ</c:v>
                </c:pt>
                <c:pt idx="18">
                  <c:v>ЭКСАР</c:v>
                </c:pt>
                <c:pt idx="19">
                  <c:v>Росэксимбанк</c:v>
                </c:pt>
              </c:strCache>
            </c:strRef>
          </c:cat>
          <c:val>
            <c:numRef>
              <c:f>График!$C$6:$V$6</c:f>
              <c:numCache>
                <c:formatCode>General</c:formatCode>
                <c:ptCount val="20"/>
                <c:pt idx="0">
                  <c:v>10</c:v>
                </c:pt>
                <c:pt idx="3">
                  <c:v>1</c:v>
                </c:pt>
                <c:pt idx="8">
                  <c:v>5</c:v>
                </c:pt>
                <c:pt idx="9">
                  <c:v>1</c:v>
                </c:pt>
                <c:pt idx="11">
                  <c:v>1</c:v>
                </c:pt>
                <c:pt idx="12">
                  <c:v>2</c:v>
                </c:pt>
                <c:pt idx="13">
                  <c:v>4</c:v>
                </c:pt>
                <c:pt idx="16">
                  <c:v>4</c:v>
                </c:pt>
                <c:pt idx="17">
                  <c:v>3</c:v>
                </c:pt>
                <c:pt idx="19">
                  <c:v>1</c:v>
                </c:pt>
              </c:numCache>
            </c:numRef>
          </c:val>
          <c:extLst>
            <c:ext xmlns:c16="http://schemas.microsoft.com/office/drawing/2014/chart" uri="{C3380CC4-5D6E-409C-BE32-E72D297353CC}">
              <c16:uniqueId val="{00000003-CFD5-4038-B655-F9797560C03C}"/>
            </c:ext>
          </c:extLst>
        </c:ser>
        <c:dLbls>
          <c:showLegendKey val="0"/>
          <c:showVal val="0"/>
          <c:showCatName val="0"/>
          <c:showSerName val="0"/>
          <c:showPercent val="0"/>
          <c:showBubbleSize val="0"/>
        </c:dLbls>
        <c:gapWidth val="150"/>
        <c:overlap val="100"/>
        <c:axId val="1949803439"/>
        <c:axId val="1949793039"/>
      </c:barChart>
      <c:catAx>
        <c:axId val="19498034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1949793039"/>
        <c:crosses val="autoZero"/>
        <c:auto val="1"/>
        <c:lblAlgn val="ctr"/>
        <c:lblOffset val="100"/>
        <c:noMultiLvlLbl val="0"/>
      </c:catAx>
      <c:valAx>
        <c:axId val="1949793039"/>
        <c:scaling>
          <c:orientation val="minMax"/>
          <c:max val="85"/>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949803439"/>
        <c:crosses val="autoZero"/>
        <c:crossBetween val="between"/>
      </c:valAx>
      <c:spPr>
        <a:noFill/>
        <a:ln>
          <a:noFill/>
        </a:ln>
        <a:effectLst/>
      </c:spPr>
    </c:plotArea>
    <c:legend>
      <c:legendPos val="b"/>
      <c:layout>
        <c:manualLayout>
          <c:xMode val="edge"/>
          <c:yMode val="edge"/>
          <c:x val="5.1244292992787654E-2"/>
          <c:y val="0.92099565140564321"/>
          <c:w val="0.84989236639537702"/>
          <c:h val="5.812743234681869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335280</xdr:colOff>
      <xdr:row>6</xdr:row>
      <xdr:rowOff>137160</xdr:rowOff>
    </xdr:from>
    <xdr:to>
      <xdr:col>13</xdr:col>
      <xdr:colOff>114300</xdr:colOff>
      <xdr:row>30</xdr:row>
      <xdr:rowOff>22860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ekseev/Desktop/&#1050;&#1085;&#1080;&#1075;&#1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П"/>
      <sheetName val="Деньги по направлениям"/>
    </sheetNames>
    <sheetDataSet>
      <sheetData sheetId="0">
        <row r="4">
          <cell r="H4">
            <v>15954452.1</v>
          </cell>
          <cell r="I4">
            <v>5164093.4000000004</v>
          </cell>
          <cell r="J4">
            <v>4923304.9000000004</v>
          </cell>
        </row>
        <row r="62">
          <cell r="H62">
            <v>3721530</v>
          </cell>
          <cell r="I62">
            <v>3419270</v>
          </cell>
          <cell r="J62">
            <v>3480990</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gisp.gov.ru/support-measures/list/7763789/" TargetMode="External"/><Relationship Id="rId21" Type="http://schemas.openxmlformats.org/officeDocument/2006/relationships/hyperlink" Target="https://gisp.gov.ru/support-measures/list/6476153/" TargetMode="External"/><Relationship Id="rId42" Type="http://schemas.openxmlformats.org/officeDocument/2006/relationships/hyperlink" Target="https://gisp.gov.ru/support-measures/list/6711908/" TargetMode="External"/><Relationship Id="rId47" Type="http://schemas.openxmlformats.org/officeDocument/2006/relationships/hyperlink" Target="http://frprf.ru/zaymy/stankostroenie/" TargetMode="External"/><Relationship Id="rId63" Type="http://schemas.openxmlformats.org/officeDocument/2006/relationships/hyperlink" Target="http://minpromtorg.gov.ru/activities/industry/siszadachi/oboronprom/" TargetMode="External"/><Relationship Id="rId68" Type="http://schemas.openxmlformats.org/officeDocument/2006/relationships/hyperlink" Target="http://fondgkh.ru/finances/cat/finansovaya-podderzhka-kapitalnogo-remonta-v-2017-godu/" TargetMode="External"/><Relationship Id="rId84" Type="http://schemas.openxmlformats.org/officeDocument/2006/relationships/hyperlink" Target="http://minpromtorg.gov.ru/ministry/dep/" TargetMode="External"/><Relationship Id="rId89" Type="http://schemas.openxmlformats.org/officeDocument/2006/relationships/hyperlink" Target="https://www.mspbank.ru/credit/agropark/?SUM_FROM=5000000&amp;TARGET=67&amp;MONTHS_TO=1&amp;SUM_TO=5000000&amp;SPECIAL=78&amp;ID%5B0%5D=1304&amp;ID%5B1%5D=1305" TargetMode="External"/><Relationship Id="rId16" Type="http://schemas.openxmlformats.org/officeDocument/2006/relationships/hyperlink" Target="https://gisp.gov.ru/support-measures/list/7768022/" TargetMode="External"/><Relationship Id="rId11" Type="http://schemas.openxmlformats.org/officeDocument/2006/relationships/hyperlink" Target="https://gisp.gov.ru/support-measures/list/8879944/" TargetMode="External"/><Relationship Id="rId32" Type="http://schemas.openxmlformats.org/officeDocument/2006/relationships/hyperlink" Target="https://gisp.gov.ru/support-measures/list/7767019/" TargetMode="External"/><Relationship Id="rId37" Type="http://schemas.openxmlformats.org/officeDocument/2006/relationships/hyperlink" Target="https://gisp.gov.ru/support-measures/list/7775011/" TargetMode="External"/><Relationship Id="rId53" Type="http://schemas.openxmlformats.org/officeDocument/2006/relationships/hyperlink" Target="https://www.exportcenter.ru/services/sertifikatsiya-i-litsenzirovanie/" TargetMode="External"/><Relationship Id="rId58" Type="http://schemas.openxmlformats.org/officeDocument/2006/relationships/hyperlink" Target="https://gisp.gov.ru/support-measures/list/6616939/" TargetMode="External"/><Relationship Id="rId74" Type="http://schemas.openxmlformats.org/officeDocument/2006/relationships/hyperlink" Target="https://www.mspbank.ru/credit/mono-cities/" TargetMode="External"/><Relationship Id="rId79" Type="http://schemas.openxmlformats.org/officeDocument/2006/relationships/hyperlink" Target="https://&#1084;&#1080;&#1085;&#1086;&#1073;&#1088;&#1085;&#1072;&#1091;&#1082;&#1080;.&#1088;&#1092;/&#1087;&#1088;&#1086;&#1077;&#1082;&#1090;&#1099;/&#1089;&#1086;&#1074;&#1088;&#1077;&#1084;&#1077;&#1085;&#1085;&#1072;&#1103;-&#1086;&#1073;&#1088;&#1072;&#1079;&#1086;&#1074;&#1072;&#1090;&#1077;&#1083;&#1100;&#1085;&#1072;&#1103;-&#1089;&#1088;&#1077;&#1076;&#1072;-&#1096;&#1082;&#1086;&#1083;&#1100;&#1085;&#1080;&#1082;&#1086;&#1074;" TargetMode="External"/><Relationship Id="rId5" Type="http://schemas.openxmlformats.org/officeDocument/2006/relationships/hyperlink" Target="http://www.frmrus.ru/work/products/sofin/" TargetMode="External"/><Relationship Id="rId90" Type="http://schemas.openxmlformats.org/officeDocument/2006/relationships/printerSettings" Target="../printerSettings/printerSettings1.bin"/><Relationship Id="rId14" Type="http://schemas.openxmlformats.org/officeDocument/2006/relationships/hyperlink" Target="https://gisp.gov.ru/support-measures/list/6476131/" TargetMode="External"/><Relationship Id="rId22" Type="http://schemas.openxmlformats.org/officeDocument/2006/relationships/hyperlink" Target="https://gisp.gov.ru/support-measures/list/6476176/" TargetMode="External"/><Relationship Id="rId27" Type="http://schemas.openxmlformats.org/officeDocument/2006/relationships/hyperlink" Target="https://gisp.gov.ru/support-measures/list/7016770/" TargetMode="External"/><Relationship Id="rId30" Type="http://schemas.openxmlformats.org/officeDocument/2006/relationships/hyperlink" Target="https://gisp.gov.ru/support-measures/list/6476147/" TargetMode="External"/><Relationship Id="rId35" Type="http://schemas.openxmlformats.org/officeDocument/2006/relationships/hyperlink" Target="https://gisp.gov.ru/support-measures/list/7782655/" TargetMode="External"/><Relationship Id="rId43" Type="http://schemas.openxmlformats.org/officeDocument/2006/relationships/hyperlink" Target="http://eximbank.ru/credits/garant.php" TargetMode="External"/><Relationship Id="rId48" Type="http://schemas.openxmlformats.org/officeDocument/2006/relationships/hyperlink" Target="http://frprf.ru/lizing/" TargetMode="External"/><Relationship Id="rId56" Type="http://schemas.openxmlformats.org/officeDocument/2006/relationships/hyperlink" Target="http://corpmsp.ru/finansovaya-podderzhka/garantiynaya-podderzhka-subektov-msp-ngs/" TargetMode="External"/><Relationship Id="rId64" Type="http://schemas.openxmlformats.org/officeDocument/2006/relationships/hyperlink" Target="https://rosmintrud.ru/employment/employment" TargetMode="External"/><Relationship Id="rId69" Type="http://schemas.openxmlformats.org/officeDocument/2006/relationships/hyperlink" Target="http://fondgkh.ru/finances/cat/metodicheskie-materialyi-i-rekomendatsii/" TargetMode="External"/><Relationship Id="rId77" Type="http://schemas.openxmlformats.org/officeDocument/2006/relationships/hyperlink" Target="http://www.fond-kino.ru/projects/podderzka-kinoteatrov-v-2018-godu/" TargetMode="External"/><Relationship Id="rId8" Type="http://schemas.openxmlformats.org/officeDocument/2006/relationships/hyperlink" Target="https://gisp.gov.ru/support-measures/list/6476133/" TargetMode="External"/><Relationship Id="rId51" Type="http://schemas.openxmlformats.org/officeDocument/2006/relationships/hyperlink" Target="https://www.exportcenter.ru/services/podderzhka-eksportnykh-postavok/" TargetMode="External"/><Relationship Id="rId72" Type="http://schemas.openxmlformats.org/officeDocument/2006/relationships/hyperlink" Target="https://www.mspbank.ru/credit/" TargetMode="External"/><Relationship Id="rId80" Type="http://schemas.openxmlformats.org/officeDocument/2006/relationships/hyperlink" Target="http://www.veb.ru/strategy/invest/" TargetMode="External"/><Relationship Id="rId85" Type="http://schemas.openxmlformats.org/officeDocument/2006/relationships/hyperlink" Target="https://corpmsp.ru/bankam/programma_stimulir/" TargetMode="External"/><Relationship Id="rId3" Type="http://schemas.openxmlformats.org/officeDocument/2006/relationships/hyperlink" Target="http://economy.gov.ru/minec/activity/sections/CorpManagment/investprojectprogramme" TargetMode="External"/><Relationship Id="rId12" Type="http://schemas.openxmlformats.org/officeDocument/2006/relationships/hyperlink" Target="https://gisp.gov.ru/support-measures/list/7768688/" TargetMode="External"/><Relationship Id="rId17" Type="http://schemas.openxmlformats.org/officeDocument/2006/relationships/hyperlink" Target="https://gisp.gov.ru/support-measures/list/7754140/" TargetMode="External"/><Relationship Id="rId25" Type="http://schemas.openxmlformats.org/officeDocument/2006/relationships/hyperlink" Target="https://gisp.gov.ru/support-measures/list/8879809/" TargetMode="External"/><Relationship Id="rId33" Type="http://schemas.openxmlformats.org/officeDocument/2006/relationships/hyperlink" Target="https://gisp.gov.ru/support-measures/list/6616898/" TargetMode="External"/><Relationship Id="rId38" Type="http://schemas.openxmlformats.org/officeDocument/2006/relationships/hyperlink" Target="https://gisp.gov.ru/support-measures/list/8866032/" TargetMode="External"/><Relationship Id="rId46" Type="http://schemas.openxmlformats.org/officeDocument/2006/relationships/hyperlink" Target="http://frprf.ru/zaymy/konversiya/" TargetMode="External"/><Relationship Id="rId59" Type="http://schemas.openxmlformats.org/officeDocument/2006/relationships/hyperlink" Target="https://gisp.gov.ru/support-measures/list/6616940/" TargetMode="External"/><Relationship Id="rId67" Type="http://schemas.openxmlformats.org/officeDocument/2006/relationships/hyperlink" Target="http://www.minkavkaz.gov.ru/ministry/activities/" TargetMode="External"/><Relationship Id="rId20" Type="http://schemas.openxmlformats.org/officeDocument/2006/relationships/hyperlink" Target="https://gisp.gov.ru/support-measures/list/6476149/" TargetMode="External"/><Relationship Id="rId41" Type="http://schemas.openxmlformats.org/officeDocument/2006/relationships/hyperlink" Target="https://gisp.gov.ru/support-measures/list/6711887/" TargetMode="External"/><Relationship Id="rId54" Type="http://schemas.openxmlformats.org/officeDocument/2006/relationships/hyperlink" Target="https://www.exportcenter.ru/services/subsidirovanie/" TargetMode="External"/><Relationship Id="rId62" Type="http://schemas.openxmlformats.org/officeDocument/2006/relationships/hyperlink" Target="https://gisp.gov.ru/support-measures/list/7773929/" TargetMode="External"/><Relationship Id="rId70" Type="http://schemas.openxmlformats.org/officeDocument/2006/relationships/hyperlink" Target="http://minsvyaz.ru/ru/activity/directions/445/" TargetMode="External"/><Relationship Id="rId75" Type="http://schemas.openxmlformats.org/officeDocument/2006/relationships/hyperlink" Target="https://www.mspbank.ru/guarantee-ngs/borrowers/index.php" TargetMode="External"/><Relationship Id="rId83" Type="http://schemas.openxmlformats.org/officeDocument/2006/relationships/hyperlink" Target="http://minpromtorg.gov.ru/ministry/dep/" TargetMode="External"/><Relationship Id="rId88" Type="http://schemas.openxmlformats.org/officeDocument/2006/relationships/hyperlink" Target="https://corpmsp.ru/finansovaya-podderzhka/lizingovaya-podderzhka/" TargetMode="External"/><Relationship Id="rId1" Type="http://schemas.openxmlformats.org/officeDocument/2006/relationships/hyperlink" Target="http://economy.gov.ru/minec/activity/sections/smallBusiness/" TargetMode="External"/><Relationship Id="rId6" Type="http://schemas.openxmlformats.org/officeDocument/2006/relationships/hyperlink" Target="http://www.frmrus.ru/work/products/project-office/" TargetMode="External"/><Relationship Id="rId15" Type="http://schemas.openxmlformats.org/officeDocument/2006/relationships/hyperlink" Target="https://gisp.gov.ru/support-measures/list/8870584/" TargetMode="External"/><Relationship Id="rId23" Type="http://schemas.openxmlformats.org/officeDocument/2006/relationships/hyperlink" Target="https://gisp.gov.ru/support-measures/list/6616908/" TargetMode="External"/><Relationship Id="rId28" Type="http://schemas.openxmlformats.org/officeDocument/2006/relationships/hyperlink" Target="https://gisp.gov.ru/support-measures/list/7782674/" TargetMode="External"/><Relationship Id="rId36" Type="http://schemas.openxmlformats.org/officeDocument/2006/relationships/hyperlink" Target="https://gisp.gov.ru/support-measures/list/8866135/" TargetMode="External"/><Relationship Id="rId49" Type="http://schemas.openxmlformats.org/officeDocument/2006/relationships/hyperlink" Target="http://frprf.ru/zaymy/proekty-razvitiya/" TargetMode="External"/><Relationship Id="rId57" Type="http://schemas.openxmlformats.org/officeDocument/2006/relationships/hyperlink" Target="https://gisp.gov.ru/support-measures/list/6987532/" TargetMode="External"/><Relationship Id="rId10" Type="http://schemas.openxmlformats.org/officeDocument/2006/relationships/hyperlink" Target="https://gisp.gov.ru/support-measures/list/6476129/" TargetMode="External"/><Relationship Id="rId31" Type="http://schemas.openxmlformats.org/officeDocument/2006/relationships/hyperlink" Target="https://gisp.gov.ru/support-measures/list/6922631/" TargetMode="External"/><Relationship Id="rId44" Type="http://schemas.openxmlformats.org/officeDocument/2006/relationships/hyperlink" Target="http://eximbank.ru/credits/index.php" TargetMode="External"/><Relationship Id="rId52" Type="http://schemas.openxmlformats.org/officeDocument/2006/relationships/hyperlink" Target="https://www.exportcenter.ru/services/prodvizhenie-na-vneshnie-rynki/" TargetMode="External"/><Relationship Id="rId60" Type="http://schemas.openxmlformats.org/officeDocument/2006/relationships/hyperlink" Target="http://minpromtorg.gov.ru/activities/industry/otrasli/farma/" TargetMode="External"/><Relationship Id="rId65" Type="http://schemas.openxmlformats.org/officeDocument/2006/relationships/hyperlink" Target="http://mcx.ru/activity/state-support/measures/unified-subsidy/" TargetMode="External"/><Relationship Id="rId73" Type="http://schemas.openxmlformats.org/officeDocument/2006/relationships/hyperlink" Target="https://www.mspbank.ru/credit/express-invest/?SUM_FROM=5000000&amp;TARGET=67&amp;MONTHS_TO=43&amp;SUM_TO=5000000&amp;SPECIAL=76&amp;ID%5B0%5D=1286&amp;ID%5B1%5D=1287" TargetMode="External"/><Relationship Id="rId78" Type="http://schemas.openxmlformats.org/officeDocument/2006/relationships/hyperlink" Target="http://www.minsport.gov.ru/activities/federal-programs/fiz-ra-i-sport-skryt/26377/" TargetMode="External"/><Relationship Id="rId81" Type="http://schemas.openxmlformats.org/officeDocument/2006/relationships/hyperlink" Target="http://www.fcpf.ru/services/funding-projects/" TargetMode="External"/><Relationship Id="rId86" Type="http://schemas.openxmlformats.org/officeDocument/2006/relationships/hyperlink" Target="https://corpmsp.ru/informatsionno-marketingovaya-podderzhka/" TargetMode="External"/><Relationship Id="rId4" Type="http://schemas.openxmlformats.org/officeDocument/2006/relationships/hyperlink" Target="http://www.frmrus.ru/work/products/invest-projects/" TargetMode="External"/><Relationship Id="rId9" Type="http://schemas.openxmlformats.org/officeDocument/2006/relationships/hyperlink" Target="http://minpromtorg.gov.ru/activities/industry/otrasli/avtoprom/" TargetMode="External"/><Relationship Id="rId13" Type="http://schemas.openxmlformats.org/officeDocument/2006/relationships/hyperlink" Target="https://gisp.gov.ru/support-measures/list/7768465/" TargetMode="External"/><Relationship Id="rId18" Type="http://schemas.openxmlformats.org/officeDocument/2006/relationships/hyperlink" Target="https://gisp.gov.ru/support-measures/list/6986646/" TargetMode="External"/><Relationship Id="rId39" Type="http://schemas.openxmlformats.org/officeDocument/2006/relationships/hyperlink" Target="https://gisp.gov.ru/support-measures/list/7783217/" TargetMode="External"/><Relationship Id="rId34" Type="http://schemas.openxmlformats.org/officeDocument/2006/relationships/hyperlink" Target="https://www.gisip.ru/" TargetMode="External"/><Relationship Id="rId50" Type="http://schemas.openxmlformats.org/officeDocument/2006/relationships/hyperlink" Target="http://frprf.ru/zaymy/regiony/" TargetMode="External"/><Relationship Id="rId55" Type="http://schemas.openxmlformats.org/officeDocument/2006/relationships/hyperlink" Target="https://www.exiar.ru/products/for-exporters/" TargetMode="External"/><Relationship Id="rId76" Type="http://schemas.openxmlformats.org/officeDocument/2006/relationships/hyperlink" Target="https://www.mspbank.ru/credit/investment-credit/?SUM_FROM=5000000&amp;TARGET=67&amp;MONTHS_TO=1&amp;SUM_TO=5000000&amp;SPECIAL=74&amp;ID%5B0%5D=1268&amp;ID%5B1%5D=1269" TargetMode="External"/><Relationship Id="rId7" Type="http://schemas.openxmlformats.org/officeDocument/2006/relationships/hyperlink" Target="https://&#1087;&#1088;&#1077;&#1079;&#1080;&#1076;&#1077;&#1085;&#1090;&#1089;&#1082;&#1080;&#1077;&#1075;&#1088;&#1072;&#1085;&#1090;&#1099;.&#1088;&#1092;/Home/Konkurs" TargetMode="External"/><Relationship Id="rId71" Type="http://schemas.openxmlformats.org/officeDocument/2006/relationships/hyperlink" Target="https://www.mkrf.ru/about/departments/departament_turizma_i_regionalnoy_politiki/" TargetMode="External"/><Relationship Id="rId2" Type="http://schemas.openxmlformats.org/officeDocument/2006/relationships/hyperlink" Target="http://economy.gov.ru/minec/about/structure/depOsobEcZone/" TargetMode="External"/><Relationship Id="rId29" Type="http://schemas.openxmlformats.org/officeDocument/2006/relationships/hyperlink" Target="https://gisp.gov.ru/support-measures/list/7766981/" TargetMode="External"/><Relationship Id="rId24" Type="http://schemas.openxmlformats.org/officeDocument/2006/relationships/hyperlink" Target="https://gisp.gov.ru/support-measures/list/6476196/" TargetMode="External"/><Relationship Id="rId40" Type="http://schemas.openxmlformats.org/officeDocument/2006/relationships/hyperlink" Target="https://gisp.gov.ru/support-measures/list/6476169/" TargetMode="External"/><Relationship Id="rId45" Type="http://schemas.openxmlformats.org/officeDocument/2006/relationships/hyperlink" Target="http://frprf.ru/zaymy/komplektuyushchie-izdeliya/" TargetMode="External"/><Relationship Id="rId66" Type="http://schemas.openxmlformats.org/officeDocument/2006/relationships/hyperlink" Target="https://hcfe.ru/" TargetMode="External"/><Relationship Id="rId87" Type="http://schemas.openxmlformats.org/officeDocument/2006/relationships/hyperlink" Target="https://corpmsp.ru/obespechenie-dostupa-k-goszakupkam/" TargetMode="External"/><Relationship Id="rId61" Type="http://schemas.openxmlformats.org/officeDocument/2006/relationships/hyperlink" Target="https://gisp.gov.ru/support-measures/list/6616912/" TargetMode="External"/><Relationship Id="rId82" Type="http://schemas.openxmlformats.org/officeDocument/2006/relationships/hyperlink" Target="http://www.fcpf.ru/services/investment-consulting/" TargetMode="External"/><Relationship Id="rId19" Type="http://schemas.openxmlformats.org/officeDocument/2006/relationships/hyperlink" Target="https://gisp.gov.ru/support-measures/list/77638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abSelected="1" view="pageBreakPreview" topLeftCell="E1" zoomScale="60" zoomScaleNormal="65" workbookViewId="0">
      <pane ySplit="2" topLeftCell="A3" activePane="bottomLeft" state="frozenSplit"/>
      <selection pane="bottomLeft" activeCell="E1" sqref="A1:XFD1048576"/>
    </sheetView>
  </sheetViews>
  <sheetFormatPr defaultRowHeight="13.2" x14ac:dyDescent="0.3"/>
  <cols>
    <col min="1" max="1" width="8.88671875" style="194"/>
    <col min="2" max="2" width="22.44140625" style="194" customWidth="1"/>
    <col min="3" max="3" width="54.6640625" style="269" customWidth="1"/>
    <col min="4" max="4" width="32.6640625" style="194" customWidth="1"/>
    <col min="5" max="5" width="58.21875" style="269" customWidth="1"/>
    <col min="6" max="6" width="87.6640625" style="269" customWidth="1"/>
    <col min="7" max="7" width="8.88671875" style="194"/>
    <col min="8" max="8" width="13" style="194" customWidth="1"/>
    <col min="9" max="9" width="12.6640625" style="194" customWidth="1"/>
    <col min="10" max="10" width="13.88671875" style="194" customWidth="1"/>
    <col min="11" max="11" width="28.5546875" style="256" customWidth="1"/>
    <col min="12" max="12" width="87.6640625" style="256" customWidth="1"/>
    <col min="13" max="16384" width="8.88671875" style="194"/>
  </cols>
  <sheetData>
    <row r="1" spans="1:12" ht="15" thickBot="1" x14ac:dyDescent="0.35">
      <c r="C1" s="268"/>
      <c r="E1" s="268"/>
      <c r="F1" s="273"/>
    </row>
    <row r="2" spans="1:12" ht="40.200000000000003" thickBot="1" x14ac:dyDescent="0.35">
      <c r="A2" s="195" t="s">
        <v>474</v>
      </c>
      <c r="B2" s="196" t="s">
        <v>0</v>
      </c>
      <c r="C2" s="267" t="s">
        <v>240</v>
      </c>
      <c r="D2" s="196" t="s">
        <v>243</v>
      </c>
      <c r="E2" s="272" t="s">
        <v>241</v>
      </c>
      <c r="F2" s="276" t="s">
        <v>242</v>
      </c>
      <c r="G2" s="197" t="s">
        <v>782</v>
      </c>
      <c r="H2" s="197">
        <v>2018</v>
      </c>
      <c r="I2" s="197">
        <v>2019</v>
      </c>
      <c r="J2" s="198">
        <v>2020</v>
      </c>
      <c r="K2" s="257" t="s">
        <v>787</v>
      </c>
      <c r="L2" s="257" t="s">
        <v>786</v>
      </c>
    </row>
    <row r="3" spans="1:12" ht="264.60000000000002" thickBot="1" x14ac:dyDescent="0.35">
      <c r="A3" s="199" t="s">
        <v>475</v>
      </c>
      <c r="B3" s="200" t="s">
        <v>2</v>
      </c>
      <c r="C3" s="270" t="s">
        <v>476</v>
      </c>
      <c r="D3" s="200" t="s">
        <v>477</v>
      </c>
      <c r="E3" s="270" t="s">
        <v>478</v>
      </c>
      <c r="F3" s="274" t="s">
        <v>479</v>
      </c>
      <c r="G3" s="200" t="s">
        <v>3</v>
      </c>
      <c r="H3" s="200"/>
      <c r="I3" s="200"/>
      <c r="J3" s="201"/>
      <c r="K3" s="259" t="s">
        <v>789</v>
      </c>
      <c r="L3" s="258" t="s">
        <v>788</v>
      </c>
    </row>
    <row r="4" spans="1:12" ht="409.6" thickBot="1" x14ac:dyDescent="0.35">
      <c r="A4" s="199" t="s">
        <v>480</v>
      </c>
      <c r="B4" s="200" t="s">
        <v>481</v>
      </c>
      <c r="C4" s="270" t="s">
        <v>960</v>
      </c>
      <c r="D4" s="200" t="s">
        <v>482</v>
      </c>
      <c r="E4" s="270" t="s">
        <v>483</v>
      </c>
      <c r="F4" s="274" t="s">
        <v>1017</v>
      </c>
      <c r="G4" s="200" t="s">
        <v>3</v>
      </c>
      <c r="H4" s="202">
        <v>15954452.1</v>
      </c>
      <c r="I4" s="202">
        <v>5164093.4000000004</v>
      </c>
      <c r="J4" s="203">
        <v>4923304.9000000004</v>
      </c>
      <c r="K4" s="261" t="s">
        <v>791</v>
      </c>
      <c r="L4" s="260" t="s">
        <v>790</v>
      </c>
    </row>
    <row r="5" spans="1:12" ht="185.4" thickBot="1" x14ac:dyDescent="0.35">
      <c r="A5" s="199" t="s">
        <v>484</v>
      </c>
      <c r="B5" s="200" t="s">
        <v>485</v>
      </c>
      <c r="C5" s="270" t="s">
        <v>961</v>
      </c>
      <c r="D5" s="200" t="s">
        <v>486</v>
      </c>
      <c r="E5" s="270" t="s">
        <v>1018</v>
      </c>
      <c r="F5" s="274" t="s">
        <v>1019</v>
      </c>
      <c r="G5" s="200" t="s">
        <v>3</v>
      </c>
      <c r="H5" s="202">
        <v>828000</v>
      </c>
      <c r="I5" s="200">
        <v>0</v>
      </c>
      <c r="J5" s="201">
        <v>0</v>
      </c>
      <c r="K5" s="261" t="s">
        <v>793</v>
      </c>
      <c r="L5" s="260" t="s">
        <v>792</v>
      </c>
    </row>
    <row r="6" spans="1:12" ht="343.8" thickBot="1" x14ac:dyDescent="0.35">
      <c r="A6" s="199" t="s">
        <v>487</v>
      </c>
      <c r="B6" s="200" t="s">
        <v>488</v>
      </c>
      <c r="C6" s="270" t="s">
        <v>962</v>
      </c>
      <c r="D6" s="200" t="s">
        <v>489</v>
      </c>
      <c r="E6" s="270" t="s">
        <v>1020</v>
      </c>
      <c r="F6" s="274" t="s">
        <v>1021</v>
      </c>
      <c r="G6" s="200" t="s">
        <v>490</v>
      </c>
      <c r="H6" s="200">
        <v>4595318</v>
      </c>
      <c r="I6" s="200">
        <v>4689100</v>
      </c>
      <c r="J6" s="201">
        <v>4689100</v>
      </c>
      <c r="K6" s="261" t="s">
        <v>794</v>
      </c>
      <c r="L6" s="260" t="s">
        <v>125</v>
      </c>
    </row>
    <row r="7" spans="1:12" ht="383.4" thickBot="1" x14ac:dyDescent="0.35">
      <c r="A7" s="199" t="s">
        <v>491</v>
      </c>
      <c r="B7" s="200" t="s">
        <v>492</v>
      </c>
      <c r="C7" s="270" t="s">
        <v>963</v>
      </c>
      <c r="D7" s="200" t="s">
        <v>493</v>
      </c>
      <c r="E7" s="270" t="s">
        <v>1022</v>
      </c>
      <c r="F7" s="274" t="s">
        <v>1023</v>
      </c>
      <c r="G7" s="200" t="s">
        <v>490</v>
      </c>
      <c r="H7" s="200">
        <v>4595318</v>
      </c>
      <c r="I7" s="200">
        <v>4689100</v>
      </c>
      <c r="J7" s="201">
        <v>4689100</v>
      </c>
      <c r="K7" s="261" t="s">
        <v>796</v>
      </c>
      <c r="L7" s="260" t="s">
        <v>795</v>
      </c>
    </row>
    <row r="8" spans="1:12" ht="211.8" thickBot="1" x14ac:dyDescent="0.35">
      <c r="A8" s="199" t="s">
        <v>494</v>
      </c>
      <c r="B8" s="200" t="s">
        <v>6</v>
      </c>
      <c r="C8" s="270" t="s">
        <v>964</v>
      </c>
      <c r="D8" s="200" t="s">
        <v>495</v>
      </c>
      <c r="E8" s="270" t="s">
        <v>1024</v>
      </c>
      <c r="F8" s="274" t="s">
        <v>1025</v>
      </c>
      <c r="G8" s="200" t="s">
        <v>490</v>
      </c>
      <c r="H8" s="200"/>
      <c r="I8" s="200"/>
      <c r="J8" s="201"/>
      <c r="K8" s="261" t="s">
        <v>798</v>
      </c>
      <c r="L8" s="260" t="s">
        <v>797</v>
      </c>
    </row>
    <row r="9" spans="1:12" ht="409.6" thickBot="1" x14ac:dyDescent="0.35">
      <c r="A9" s="199" t="s">
        <v>496</v>
      </c>
      <c r="B9" s="200" t="s">
        <v>244</v>
      </c>
      <c r="C9" s="271" t="s">
        <v>965</v>
      </c>
      <c r="D9" s="200" t="s">
        <v>497</v>
      </c>
      <c r="E9" s="270" t="s">
        <v>1026</v>
      </c>
      <c r="F9" s="274" t="s">
        <v>1027</v>
      </c>
      <c r="G9" s="200" t="s">
        <v>395</v>
      </c>
      <c r="H9" s="202">
        <v>8016814.9000000004</v>
      </c>
      <c r="I9" s="202">
        <v>8007931.9000000004</v>
      </c>
      <c r="J9" s="203">
        <v>8014128.7999999998</v>
      </c>
      <c r="K9" s="261" t="s">
        <v>800</v>
      </c>
      <c r="L9" s="260" t="s">
        <v>799</v>
      </c>
    </row>
    <row r="10" spans="1:12" ht="160.19999999999999" customHeight="1" thickBot="1" x14ac:dyDescent="0.35">
      <c r="A10" s="199" t="s">
        <v>498</v>
      </c>
      <c r="B10" s="200" t="s">
        <v>58</v>
      </c>
      <c r="C10" s="270" t="s">
        <v>966</v>
      </c>
      <c r="D10" s="200" t="s">
        <v>499</v>
      </c>
      <c r="E10" s="270" t="s">
        <v>500</v>
      </c>
      <c r="F10" s="274" t="s">
        <v>501</v>
      </c>
      <c r="G10" s="200" t="s">
        <v>7</v>
      </c>
      <c r="H10" s="202">
        <v>36170542</v>
      </c>
      <c r="I10" s="202">
        <v>46092868</v>
      </c>
      <c r="J10" s="203">
        <v>46658120.899999999</v>
      </c>
      <c r="K10" s="261" t="s">
        <v>802</v>
      </c>
      <c r="L10" s="260" t="s">
        <v>801</v>
      </c>
    </row>
    <row r="11" spans="1:12" ht="409.6" thickBot="1" x14ac:dyDescent="0.35">
      <c r="A11" s="199" t="s">
        <v>502</v>
      </c>
      <c r="B11" s="200" t="s">
        <v>87</v>
      </c>
      <c r="C11" s="270" t="s">
        <v>967</v>
      </c>
      <c r="D11" s="200" t="s">
        <v>503</v>
      </c>
      <c r="E11" s="270" t="s">
        <v>1028</v>
      </c>
      <c r="F11" s="274" t="s">
        <v>504</v>
      </c>
      <c r="G11" s="200" t="s">
        <v>7</v>
      </c>
      <c r="H11" s="202">
        <v>5000000</v>
      </c>
      <c r="I11" s="202">
        <v>5000000</v>
      </c>
      <c r="J11" s="203">
        <v>5000000</v>
      </c>
      <c r="K11" s="261" t="s">
        <v>804</v>
      </c>
      <c r="L11" s="260" t="s">
        <v>803</v>
      </c>
    </row>
    <row r="12" spans="1:12" ht="172.2" thickBot="1" x14ac:dyDescent="0.35">
      <c r="A12" s="199" t="s">
        <v>505</v>
      </c>
      <c r="B12" s="200" t="s">
        <v>60</v>
      </c>
      <c r="C12" s="270" t="s">
        <v>968</v>
      </c>
      <c r="D12" s="200" t="s">
        <v>506</v>
      </c>
      <c r="E12" s="270" t="s">
        <v>500</v>
      </c>
      <c r="F12" s="274" t="s">
        <v>507</v>
      </c>
      <c r="G12" s="200" t="s">
        <v>7</v>
      </c>
      <c r="H12" s="202">
        <v>4734929.0999999996</v>
      </c>
      <c r="I12" s="202">
        <v>5063417.3</v>
      </c>
      <c r="J12" s="203">
        <v>5412793.0999999996</v>
      </c>
      <c r="K12" s="261" t="s">
        <v>806</v>
      </c>
      <c r="L12" s="260" t="s">
        <v>805</v>
      </c>
    </row>
    <row r="13" spans="1:12" ht="211.8" thickBot="1" x14ac:dyDescent="0.35">
      <c r="A13" s="199" t="s">
        <v>508</v>
      </c>
      <c r="B13" s="200" t="s">
        <v>509</v>
      </c>
      <c r="C13" s="270" t="s">
        <v>969</v>
      </c>
      <c r="D13" s="200" t="s">
        <v>510</v>
      </c>
      <c r="E13" s="270" t="s">
        <v>511</v>
      </c>
      <c r="F13" s="274" t="s">
        <v>512</v>
      </c>
      <c r="G13" s="200" t="s">
        <v>7</v>
      </c>
      <c r="H13" s="202">
        <v>2127275.2999999998</v>
      </c>
      <c r="I13" s="202">
        <v>2256357</v>
      </c>
      <c r="J13" s="203">
        <v>2361809.6</v>
      </c>
      <c r="K13" s="261" t="s">
        <v>808</v>
      </c>
      <c r="L13" s="260" t="s">
        <v>807</v>
      </c>
    </row>
    <row r="14" spans="1:12" ht="225" thickBot="1" x14ac:dyDescent="0.35">
      <c r="A14" s="199" t="s">
        <v>513</v>
      </c>
      <c r="B14" s="200" t="s">
        <v>514</v>
      </c>
      <c r="C14" s="270" t="s">
        <v>970</v>
      </c>
      <c r="D14" s="200" t="s">
        <v>515</v>
      </c>
      <c r="E14" s="270" t="s">
        <v>516</v>
      </c>
      <c r="F14" s="274" t="s">
        <v>517</v>
      </c>
      <c r="G14" s="200" t="s">
        <v>7</v>
      </c>
      <c r="H14" s="202">
        <v>1470000</v>
      </c>
      <c r="I14" s="202">
        <v>2091294.8</v>
      </c>
      <c r="J14" s="203">
        <v>2177037.9</v>
      </c>
      <c r="K14" s="261" t="s">
        <v>810</v>
      </c>
      <c r="L14" s="260" t="s">
        <v>809</v>
      </c>
    </row>
    <row r="15" spans="1:12" ht="172.2" thickBot="1" x14ac:dyDescent="0.35">
      <c r="A15" s="199" t="s">
        <v>518</v>
      </c>
      <c r="B15" s="200" t="s">
        <v>73</v>
      </c>
      <c r="C15" s="270" t="s">
        <v>971</v>
      </c>
      <c r="D15" s="200" t="s">
        <v>519</v>
      </c>
      <c r="E15" s="270" t="s">
        <v>520</v>
      </c>
      <c r="F15" s="274" t="s">
        <v>521</v>
      </c>
      <c r="G15" s="200" t="s">
        <v>7</v>
      </c>
      <c r="H15" s="202">
        <v>1294811.8</v>
      </c>
      <c r="I15" s="202">
        <v>977212.1</v>
      </c>
      <c r="J15" s="203">
        <v>500000</v>
      </c>
      <c r="K15" s="261" t="s">
        <v>812</v>
      </c>
      <c r="L15" s="260" t="s">
        <v>811</v>
      </c>
    </row>
    <row r="16" spans="1:12" ht="172.2" thickBot="1" x14ac:dyDescent="0.35">
      <c r="A16" s="199" t="s">
        <v>522</v>
      </c>
      <c r="B16" s="200" t="s">
        <v>59</v>
      </c>
      <c r="C16" s="270" t="s">
        <v>972</v>
      </c>
      <c r="D16" s="200" t="s">
        <v>523</v>
      </c>
      <c r="E16" s="270" t="s">
        <v>500</v>
      </c>
      <c r="F16" s="274" t="s">
        <v>524</v>
      </c>
      <c r="G16" s="200" t="s">
        <v>7</v>
      </c>
      <c r="H16" s="202">
        <v>56445247.200000003</v>
      </c>
      <c r="I16" s="202">
        <v>60088392.399999999</v>
      </c>
      <c r="J16" s="203">
        <v>64234491.5</v>
      </c>
      <c r="K16" s="261" t="s">
        <v>814</v>
      </c>
      <c r="L16" s="260" t="s">
        <v>813</v>
      </c>
    </row>
    <row r="17" spans="1:12" ht="251.4" thickBot="1" x14ac:dyDescent="0.35">
      <c r="A17" s="199" t="s">
        <v>525</v>
      </c>
      <c r="B17" s="200" t="s">
        <v>526</v>
      </c>
      <c r="C17" s="270" t="s">
        <v>973</v>
      </c>
      <c r="D17" s="200" t="s">
        <v>527</v>
      </c>
      <c r="E17" s="270" t="s">
        <v>528</v>
      </c>
      <c r="F17" s="274" t="s">
        <v>529</v>
      </c>
      <c r="G17" s="200" t="s">
        <v>7</v>
      </c>
      <c r="H17" s="202">
        <v>11045645.199999999</v>
      </c>
      <c r="I17" s="202">
        <v>15882301.300000001</v>
      </c>
      <c r="J17" s="203">
        <v>16048621.5</v>
      </c>
      <c r="K17" s="261" t="s">
        <v>816</v>
      </c>
      <c r="L17" s="260" t="s">
        <v>815</v>
      </c>
    </row>
    <row r="18" spans="1:12" ht="159" thickBot="1" x14ac:dyDescent="0.35">
      <c r="A18" s="199" t="s">
        <v>530</v>
      </c>
      <c r="B18" s="200" t="s">
        <v>249</v>
      </c>
      <c r="C18" s="270" t="s">
        <v>250</v>
      </c>
      <c r="D18" s="200" t="s">
        <v>531</v>
      </c>
      <c r="E18" s="270" t="s">
        <v>251</v>
      </c>
      <c r="F18" s="274" t="s">
        <v>252</v>
      </c>
      <c r="G18" s="200" t="s">
        <v>7</v>
      </c>
      <c r="H18" s="202">
        <v>10168871.699999999</v>
      </c>
      <c r="I18" s="202">
        <v>10515020.300000001</v>
      </c>
      <c r="J18" s="203">
        <v>10515020.300000001</v>
      </c>
      <c r="K18" s="261" t="s">
        <v>818</v>
      </c>
      <c r="L18" s="260" t="s">
        <v>817</v>
      </c>
    </row>
    <row r="19" spans="1:12" ht="119.4" thickBot="1" x14ac:dyDescent="0.35">
      <c r="A19" s="199" t="s">
        <v>532</v>
      </c>
      <c r="B19" s="200" t="s">
        <v>253</v>
      </c>
      <c r="C19" s="270" t="s">
        <v>974</v>
      </c>
      <c r="D19" s="200" t="s">
        <v>254</v>
      </c>
      <c r="E19" s="270" t="s">
        <v>251</v>
      </c>
      <c r="F19" s="274" t="s">
        <v>252</v>
      </c>
      <c r="G19" s="200" t="s">
        <v>7</v>
      </c>
      <c r="H19" s="202">
        <v>4358087.9000000004</v>
      </c>
      <c r="I19" s="202">
        <v>4506437.3</v>
      </c>
      <c r="J19" s="203">
        <v>4506437.3</v>
      </c>
      <c r="K19" s="261" t="s">
        <v>819</v>
      </c>
      <c r="L19" s="260" t="s">
        <v>817</v>
      </c>
    </row>
    <row r="20" spans="1:12" ht="225" thickBot="1" x14ac:dyDescent="0.35">
      <c r="A20" s="199" t="s">
        <v>533</v>
      </c>
      <c r="B20" s="200" t="s">
        <v>256</v>
      </c>
      <c r="C20" s="270" t="s">
        <v>975</v>
      </c>
      <c r="D20" s="200" t="s">
        <v>257</v>
      </c>
      <c r="E20" s="270" t="s">
        <v>258</v>
      </c>
      <c r="F20" s="274" t="s">
        <v>534</v>
      </c>
      <c r="G20" s="200" t="s">
        <v>7</v>
      </c>
      <c r="H20" s="202">
        <v>1216354.6000000001</v>
      </c>
      <c r="I20" s="202">
        <v>1198352.5</v>
      </c>
      <c r="J20" s="203">
        <v>1198352.5</v>
      </c>
      <c r="K20" s="261" t="s">
        <v>821</v>
      </c>
      <c r="L20" s="260" t="s">
        <v>820</v>
      </c>
    </row>
    <row r="21" spans="1:12" ht="145.80000000000001" thickBot="1" x14ac:dyDescent="0.35">
      <c r="A21" s="199" t="s">
        <v>535</v>
      </c>
      <c r="B21" s="204" t="s">
        <v>30</v>
      </c>
      <c r="C21" s="270" t="s">
        <v>536</v>
      </c>
      <c r="D21" s="200" t="s">
        <v>537</v>
      </c>
      <c r="E21" s="270" t="s">
        <v>1029</v>
      </c>
      <c r="F21" s="274" t="s">
        <v>538</v>
      </c>
      <c r="G21" s="200" t="s">
        <v>7</v>
      </c>
      <c r="H21" s="202">
        <v>562649</v>
      </c>
      <c r="I21" s="202">
        <v>546738.4</v>
      </c>
      <c r="J21" s="203">
        <v>546738.4</v>
      </c>
      <c r="K21" s="261" t="s">
        <v>823</v>
      </c>
      <c r="L21" s="260" t="s">
        <v>822</v>
      </c>
    </row>
    <row r="22" spans="1:12" ht="159" thickBot="1" x14ac:dyDescent="0.35">
      <c r="A22" s="199" t="s">
        <v>539</v>
      </c>
      <c r="B22" s="204" t="s">
        <v>540</v>
      </c>
      <c r="C22" s="270" t="s">
        <v>541</v>
      </c>
      <c r="D22" s="204" t="s">
        <v>542</v>
      </c>
      <c r="E22" s="270" t="s">
        <v>543</v>
      </c>
      <c r="F22" s="274" t="s">
        <v>544</v>
      </c>
      <c r="G22" s="200" t="s">
        <v>7</v>
      </c>
      <c r="H22" s="202">
        <v>70000</v>
      </c>
      <c r="I22" s="202">
        <v>70000</v>
      </c>
      <c r="J22" s="203">
        <v>70000</v>
      </c>
      <c r="K22" s="261" t="s">
        <v>825</v>
      </c>
      <c r="L22" s="260" t="s">
        <v>824</v>
      </c>
    </row>
    <row r="23" spans="1:12" ht="409.6" thickBot="1" x14ac:dyDescent="0.35">
      <c r="A23" s="199" t="s">
        <v>545</v>
      </c>
      <c r="B23" s="204" t="s">
        <v>33</v>
      </c>
      <c r="C23" s="270" t="s">
        <v>546</v>
      </c>
      <c r="D23" s="204" t="s">
        <v>547</v>
      </c>
      <c r="E23" s="270" t="s">
        <v>548</v>
      </c>
      <c r="F23" s="274" t="s">
        <v>549</v>
      </c>
      <c r="G23" s="200" t="s">
        <v>7</v>
      </c>
      <c r="H23" s="202">
        <v>602700</v>
      </c>
      <c r="I23" s="202">
        <v>615000</v>
      </c>
      <c r="J23" s="203">
        <v>615000</v>
      </c>
      <c r="K23" s="261" t="s">
        <v>827</v>
      </c>
      <c r="L23" s="260" t="s">
        <v>826</v>
      </c>
    </row>
    <row r="24" spans="1:12" ht="317.39999999999998" thickBot="1" x14ac:dyDescent="0.35">
      <c r="A24" s="199" t="s">
        <v>550</v>
      </c>
      <c r="B24" s="204" t="s">
        <v>65</v>
      </c>
      <c r="C24" s="270" t="s">
        <v>976</v>
      </c>
      <c r="D24" s="204" t="s">
        <v>551</v>
      </c>
      <c r="E24" s="270" t="s">
        <v>552</v>
      </c>
      <c r="F24" s="274" t="s">
        <v>553</v>
      </c>
      <c r="G24" s="200" t="s">
        <v>7</v>
      </c>
      <c r="H24" s="202">
        <v>450000</v>
      </c>
      <c r="I24" s="202">
        <v>450000</v>
      </c>
      <c r="J24" s="203">
        <v>450000</v>
      </c>
      <c r="K24" s="261" t="s">
        <v>829</v>
      </c>
      <c r="L24" s="260" t="s">
        <v>828</v>
      </c>
    </row>
    <row r="25" spans="1:12" ht="330.6" thickBot="1" x14ac:dyDescent="0.35">
      <c r="A25" s="199" t="s">
        <v>554</v>
      </c>
      <c r="B25" s="204" t="s">
        <v>46</v>
      </c>
      <c r="C25" s="270" t="s">
        <v>977</v>
      </c>
      <c r="D25" s="204" t="s">
        <v>555</v>
      </c>
      <c r="E25" s="270" t="s">
        <v>1030</v>
      </c>
      <c r="F25" s="274" t="s">
        <v>556</v>
      </c>
      <c r="G25" s="200" t="s">
        <v>7</v>
      </c>
      <c r="H25" s="202">
        <v>58800</v>
      </c>
      <c r="I25" s="202">
        <v>60000</v>
      </c>
      <c r="J25" s="203">
        <v>60000</v>
      </c>
      <c r="K25" s="261" t="s">
        <v>831</v>
      </c>
      <c r="L25" s="260" t="s">
        <v>830</v>
      </c>
    </row>
    <row r="26" spans="1:12" ht="159" thickBot="1" x14ac:dyDescent="0.35">
      <c r="A26" s="199" t="s">
        <v>557</v>
      </c>
      <c r="B26" s="204" t="s">
        <v>56</v>
      </c>
      <c r="C26" s="270" t="s">
        <v>978</v>
      </c>
      <c r="D26" s="204" t="s">
        <v>558</v>
      </c>
      <c r="E26" s="270" t="s">
        <v>1031</v>
      </c>
      <c r="F26" s="274" t="s">
        <v>559</v>
      </c>
      <c r="G26" s="200" t="s">
        <v>7</v>
      </c>
      <c r="H26" s="202">
        <v>490000</v>
      </c>
      <c r="I26" s="202">
        <v>500000</v>
      </c>
      <c r="J26" s="203">
        <v>500000</v>
      </c>
      <c r="K26" s="261" t="s">
        <v>833</v>
      </c>
      <c r="L26" s="260" t="s">
        <v>832</v>
      </c>
    </row>
    <row r="27" spans="1:12" ht="185.4" thickBot="1" x14ac:dyDescent="0.35">
      <c r="A27" s="199" t="s">
        <v>560</v>
      </c>
      <c r="B27" s="204" t="s">
        <v>561</v>
      </c>
      <c r="C27" s="270" t="s">
        <v>979</v>
      </c>
      <c r="D27" s="204" t="s">
        <v>1084</v>
      </c>
      <c r="E27" s="270" t="s">
        <v>562</v>
      </c>
      <c r="F27" s="274" t="s">
        <v>563</v>
      </c>
      <c r="G27" s="200" t="s">
        <v>7</v>
      </c>
      <c r="H27" s="202">
        <v>392000</v>
      </c>
      <c r="I27" s="202">
        <v>400000</v>
      </c>
      <c r="J27" s="203">
        <v>400000</v>
      </c>
      <c r="K27" s="261" t="s">
        <v>835</v>
      </c>
      <c r="L27" s="260" t="s">
        <v>834</v>
      </c>
    </row>
    <row r="28" spans="1:12" ht="185.4" thickBot="1" x14ac:dyDescent="0.35">
      <c r="A28" s="199" t="s">
        <v>564</v>
      </c>
      <c r="B28" s="204" t="s">
        <v>565</v>
      </c>
      <c r="C28" s="270" t="s">
        <v>980</v>
      </c>
      <c r="D28" s="204" t="s">
        <v>566</v>
      </c>
      <c r="E28" s="270" t="s">
        <v>1032</v>
      </c>
      <c r="F28" s="274" t="s">
        <v>567</v>
      </c>
      <c r="G28" s="200" t="s">
        <v>7</v>
      </c>
      <c r="H28" s="202">
        <v>686000</v>
      </c>
      <c r="I28" s="200">
        <v>0</v>
      </c>
      <c r="J28" s="201">
        <v>0</v>
      </c>
      <c r="K28" s="261" t="s">
        <v>837</v>
      </c>
      <c r="L28" s="260" t="s">
        <v>836</v>
      </c>
    </row>
    <row r="29" spans="1:12" ht="330.6" thickBot="1" x14ac:dyDescent="0.35">
      <c r="A29" s="199" t="s">
        <v>568</v>
      </c>
      <c r="B29" s="204" t="s">
        <v>260</v>
      </c>
      <c r="C29" s="270" t="s">
        <v>981</v>
      </c>
      <c r="D29" s="200" t="s">
        <v>261</v>
      </c>
      <c r="E29" s="270" t="s">
        <v>1033</v>
      </c>
      <c r="F29" s="274" t="s">
        <v>1034</v>
      </c>
      <c r="G29" s="200" t="s">
        <v>7</v>
      </c>
      <c r="H29" s="200"/>
      <c r="I29" s="200"/>
      <c r="J29" s="201"/>
      <c r="K29" s="261" t="s">
        <v>839</v>
      </c>
      <c r="L29" s="260" t="s">
        <v>838</v>
      </c>
    </row>
    <row r="30" spans="1:12" ht="409.6" thickBot="1" x14ac:dyDescent="0.35">
      <c r="A30" s="199" t="s">
        <v>569</v>
      </c>
      <c r="B30" s="200" t="s">
        <v>265</v>
      </c>
      <c r="C30" s="270" t="s">
        <v>982</v>
      </c>
      <c r="D30" s="200" t="s">
        <v>570</v>
      </c>
      <c r="E30" s="270" t="s">
        <v>1035</v>
      </c>
      <c r="F30" s="274" t="s">
        <v>269</v>
      </c>
      <c r="G30" s="200" t="s">
        <v>7</v>
      </c>
      <c r="H30" s="202">
        <v>98000</v>
      </c>
      <c r="I30" s="202">
        <v>100000</v>
      </c>
      <c r="J30" s="203">
        <v>100000</v>
      </c>
      <c r="K30" s="261" t="s">
        <v>841</v>
      </c>
      <c r="L30" s="260" t="s">
        <v>840</v>
      </c>
    </row>
    <row r="31" spans="1:12" ht="409.6" thickBot="1" x14ac:dyDescent="0.35">
      <c r="A31" s="199" t="s">
        <v>571</v>
      </c>
      <c r="B31" s="200" t="s">
        <v>572</v>
      </c>
      <c r="C31" s="270" t="s">
        <v>983</v>
      </c>
      <c r="D31" s="200" t="s">
        <v>573</v>
      </c>
      <c r="E31" s="270" t="s">
        <v>574</v>
      </c>
      <c r="F31" s="274" t="s">
        <v>575</v>
      </c>
      <c r="G31" s="200" t="s">
        <v>7</v>
      </c>
      <c r="H31" s="202">
        <v>6857925.5</v>
      </c>
      <c r="I31" s="202">
        <v>8600656.9000000004</v>
      </c>
      <c r="J31" s="203">
        <v>8593732.6999999993</v>
      </c>
      <c r="K31" s="261" t="s">
        <v>843</v>
      </c>
      <c r="L31" s="260" t="s">
        <v>842</v>
      </c>
    </row>
    <row r="32" spans="1:12" ht="132.6" thickBot="1" x14ac:dyDescent="0.35">
      <c r="A32" s="199" t="s">
        <v>576</v>
      </c>
      <c r="B32" s="204" t="s">
        <v>577</v>
      </c>
      <c r="C32" s="270" t="s">
        <v>984</v>
      </c>
      <c r="D32" s="200" t="s">
        <v>578</v>
      </c>
      <c r="E32" s="270" t="s">
        <v>1036</v>
      </c>
      <c r="F32" s="274" t="s">
        <v>579</v>
      </c>
      <c r="G32" s="200" t="s">
        <v>7</v>
      </c>
      <c r="H32" s="202">
        <v>3721530</v>
      </c>
      <c r="I32" s="202">
        <v>3419270</v>
      </c>
      <c r="J32" s="203">
        <v>3480990</v>
      </c>
      <c r="K32" s="261" t="s">
        <v>845</v>
      </c>
      <c r="L32" s="260" t="s">
        <v>844</v>
      </c>
    </row>
    <row r="33" spans="1:12" ht="383.4" thickBot="1" x14ac:dyDescent="0.35">
      <c r="A33" s="199" t="s">
        <v>580</v>
      </c>
      <c r="B33" s="200" t="s">
        <v>270</v>
      </c>
      <c r="C33" s="270" t="s">
        <v>271</v>
      </c>
      <c r="D33" s="200" t="s">
        <v>581</v>
      </c>
      <c r="E33" s="270" t="s">
        <v>1037</v>
      </c>
      <c r="F33" s="274" t="s">
        <v>274</v>
      </c>
      <c r="G33" s="200" t="s">
        <v>7</v>
      </c>
      <c r="H33" s="202">
        <v>392000</v>
      </c>
      <c r="I33" s="202">
        <v>400000</v>
      </c>
      <c r="J33" s="203">
        <v>400000</v>
      </c>
      <c r="K33" s="261" t="s">
        <v>847</v>
      </c>
      <c r="L33" s="260" t="s">
        <v>846</v>
      </c>
    </row>
    <row r="34" spans="1:12" ht="211.8" thickBot="1" x14ac:dyDescent="0.35">
      <c r="A34" s="199" t="s">
        <v>582</v>
      </c>
      <c r="B34" s="204" t="s">
        <v>66</v>
      </c>
      <c r="C34" s="270" t="s">
        <v>583</v>
      </c>
      <c r="D34" s="200" t="s">
        <v>584</v>
      </c>
      <c r="E34" s="270" t="s">
        <v>585</v>
      </c>
      <c r="F34" s="274" t="s">
        <v>586</v>
      </c>
      <c r="G34" s="200" t="s">
        <v>7</v>
      </c>
      <c r="H34" s="202">
        <v>377793.1</v>
      </c>
      <c r="I34" s="202">
        <v>450000</v>
      </c>
      <c r="J34" s="203">
        <v>450000</v>
      </c>
      <c r="K34" s="261" t="s">
        <v>849</v>
      </c>
      <c r="L34" s="260" t="s">
        <v>848</v>
      </c>
    </row>
    <row r="35" spans="1:12" ht="383.4" thickBot="1" x14ac:dyDescent="0.35">
      <c r="A35" s="199" t="s">
        <v>587</v>
      </c>
      <c r="B35" s="204" t="s">
        <v>16</v>
      </c>
      <c r="C35" s="270" t="s">
        <v>985</v>
      </c>
      <c r="D35" s="200" t="s">
        <v>588</v>
      </c>
      <c r="E35" s="270" t="s">
        <v>1038</v>
      </c>
      <c r="F35" s="274" t="s">
        <v>589</v>
      </c>
      <c r="G35" s="200" t="s">
        <v>7</v>
      </c>
      <c r="H35" s="202">
        <v>4000000</v>
      </c>
      <c r="I35" s="202">
        <v>5131399.9000000004</v>
      </c>
      <c r="J35" s="203">
        <v>5557674.2000000002</v>
      </c>
      <c r="K35" s="261" t="s">
        <v>851</v>
      </c>
      <c r="L35" s="260" t="s">
        <v>850</v>
      </c>
    </row>
    <row r="36" spans="1:12" ht="238.2" thickBot="1" x14ac:dyDescent="0.35">
      <c r="A36" s="199" t="s">
        <v>590</v>
      </c>
      <c r="B36" s="200" t="s">
        <v>275</v>
      </c>
      <c r="C36" s="270" t="s">
        <v>986</v>
      </c>
      <c r="D36" s="200" t="s">
        <v>591</v>
      </c>
      <c r="E36" s="270" t="s">
        <v>276</v>
      </c>
      <c r="F36" s="274" t="s">
        <v>592</v>
      </c>
      <c r="G36" s="200" t="s">
        <v>7</v>
      </c>
      <c r="H36" s="202">
        <v>196000</v>
      </c>
      <c r="I36" s="202">
        <v>200000</v>
      </c>
      <c r="J36" s="203">
        <v>200000</v>
      </c>
      <c r="K36" s="261" t="s">
        <v>853</v>
      </c>
      <c r="L36" s="260" t="s">
        <v>852</v>
      </c>
    </row>
    <row r="37" spans="1:12" ht="317.39999999999998" thickBot="1" x14ac:dyDescent="0.35">
      <c r="A37" s="199" t="s">
        <v>593</v>
      </c>
      <c r="B37" s="204" t="s">
        <v>8</v>
      </c>
      <c r="C37" s="270" t="s">
        <v>594</v>
      </c>
      <c r="D37" s="200" t="s">
        <v>595</v>
      </c>
      <c r="E37" s="270" t="s">
        <v>596</v>
      </c>
      <c r="F37" s="274" t="s">
        <v>1039</v>
      </c>
      <c r="G37" s="200" t="s">
        <v>7</v>
      </c>
      <c r="H37" s="202">
        <v>184643.20000000001</v>
      </c>
      <c r="I37" s="202">
        <v>172643.20000000001</v>
      </c>
      <c r="J37" s="203">
        <v>150000</v>
      </c>
      <c r="K37" s="261" t="s">
        <v>855</v>
      </c>
      <c r="L37" s="260" t="s">
        <v>854</v>
      </c>
    </row>
    <row r="38" spans="1:12" ht="198.6" thickBot="1" x14ac:dyDescent="0.35">
      <c r="A38" s="199" t="s">
        <v>597</v>
      </c>
      <c r="B38" s="204" t="s">
        <v>94</v>
      </c>
      <c r="C38" s="270" t="s">
        <v>987</v>
      </c>
      <c r="D38" s="200" t="s">
        <v>598</v>
      </c>
      <c r="E38" s="270" t="s">
        <v>1040</v>
      </c>
      <c r="F38" s="274" t="s">
        <v>599</v>
      </c>
      <c r="G38" s="200" t="s">
        <v>7</v>
      </c>
      <c r="H38" s="202">
        <v>795356.8</v>
      </c>
      <c r="I38" s="202">
        <v>850000</v>
      </c>
      <c r="J38" s="203">
        <v>950000</v>
      </c>
      <c r="K38" s="261" t="s">
        <v>857</v>
      </c>
      <c r="L38" s="260" t="s">
        <v>856</v>
      </c>
    </row>
    <row r="39" spans="1:12" ht="409.6" thickBot="1" x14ac:dyDescent="0.35">
      <c r="A39" s="199" t="s">
        <v>600</v>
      </c>
      <c r="B39" s="204" t="s">
        <v>601</v>
      </c>
      <c r="C39" s="270" t="s">
        <v>988</v>
      </c>
      <c r="D39" s="200" t="s">
        <v>602</v>
      </c>
      <c r="E39" s="270" t="s">
        <v>1041</v>
      </c>
      <c r="F39" s="274" t="s">
        <v>603</v>
      </c>
      <c r="G39" s="200" t="s">
        <v>7</v>
      </c>
      <c r="H39" s="200">
        <v>0</v>
      </c>
      <c r="I39" s="202">
        <v>227356.79999999999</v>
      </c>
      <c r="J39" s="203">
        <v>150000</v>
      </c>
      <c r="K39" s="261" t="s">
        <v>859</v>
      </c>
      <c r="L39" s="260" t="s">
        <v>858</v>
      </c>
    </row>
    <row r="40" spans="1:12" ht="370.2" thickBot="1" x14ac:dyDescent="0.35">
      <c r="A40" s="199" t="s">
        <v>604</v>
      </c>
      <c r="B40" s="204" t="s">
        <v>605</v>
      </c>
      <c r="C40" s="270" t="s">
        <v>989</v>
      </c>
      <c r="D40" s="200" t="s">
        <v>606</v>
      </c>
      <c r="E40" s="270" t="s">
        <v>1042</v>
      </c>
      <c r="F40" s="274" t="s">
        <v>607</v>
      </c>
      <c r="G40" s="200" t="s">
        <v>7</v>
      </c>
      <c r="H40" s="202">
        <v>1314188.7</v>
      </c>
      <c r="I40" s="202">
        <v>1223405</v>
      </c>
      <c r="J40" s="203">
        <v>2407769.1</v>
      </c>
      <c r="K40" s="261" t="s">
        <v>861</v>
      </c>
      <c r="L40" s="260" t="s">
        <v>860</v>
      </c>
    </row>
    <row r="41" spans="1:12" ht="211.8" thickBot="1" x14ac:dyDescent="0.35">
      <c r="A41" s="199" t="s">
        <v>608</v>
      </c>
      <c r="B41" s="204" t="s">
        <v>76</v>
      </c>
      <c r="C41" s="270" t="s">
        <v>990</v>
      </c>
      <c r="D41" s="200" t="s">
        <v>609</v>
      </c>
      <c r="E41" s="270" t="s">
        <v>610</v>
      </c>
      <c r="F41" s="274" t="s">
        <v>611</v>
      </c>
      <c r="G41" s="200" t="s">
        <v>7</v>
      </c>
      <c r="H41" s="202">
        <v>220000</v>
      </c>
      <c r="I41" s="202">
        <v>230000</v>
      </c>
      <c r="J41" s="203">
        <v>230000</v>
      </c>
      <c r="K41" s="261" t="s">
        <v>863</v>
      </c>
      <c r="L41" s="260" t="s">
        <v>862</v>
      </c>
    </row>
    <row r="42" spans="1:12" ht="185.4" thickBot="1" x14ac:dyDescent="0.35">
      <c r="A42" s="199" t="s">
        <v>612</v>
      </c>
      <c r="B42" s="204" t="s">
        <v>613</v>
      </c>
      <c r="C42" s="270" t="s">
        <v>991</v>
      </c>
      <c r="D42" s="200" t="s">
        <v>614</v>
      </c>
      <c r="E42" s="270" t="s">
        <v>615</v>
      </c>
      <c r="F42" s="274" t="s">
        <v>616</v>
      </c>
      <c r="G42" s="200" t="s">
        <v>7</v>
      </c>
      <c r="H42" s="202">
        <v>2407774.7999999998</v>
      </c>
      <c r="I42" s="202">
        <v>2407774.7999999998</v>
      </c>
      <c r="J42" s="203">
        <v>1631759.4</v>
      </c>
      <c r="K42" s="260" t="s">
        <v>865</v>
      </c>
      <c r="L42" s="260" t="s">
        <v>864</v>
      </c>
    </row>
    <row r="43" spans="1:12" ht="172.2" thickBot="1" x14ac:dyDescent="0.35">
      <c r="A43" s="199" t="s">
        <v>617</v>
      </c>
      <c r="B43" s="204" t="s">
        <v>36</v>
      </c>
      <c r="C43" s="270" t="s">
        <v>992</v>
      </c>
      <c r="D43" s="200" t="s">
        <v>618</v>
      </c>
      <c r="E43" s="270" t="s">
        <v>619</v>
      </c>
      <c r="F43" s="274" t="s">
        <v>620</v>
      </c>
      <c r="G43" s="200" t="s">
        <v>7</v>
      </c>
      <c r="H43" s="202">
        <v>254800</v>
      </c>
      <c r="I43" s="202">
        <v>249200</v>
      </c>
      <c r="J43" s="203">
        <v>249200</v>
      </c>
      <c r="K43" s="261" t="s">
        <v>867</v>
      </c>
      <c r="L43" s="260" t="s">
        <v>866</v>
      </c>
    </row>
    <row r="44" spans="1:12" ht="238.2" thickBot="1" x14ac:dyDescent="0.35">
      <c r="A44" s="199" t="s">
        <v>621</v>
      </c>
      <c r="B44" s="200" t="s">
        <v>279</v>
      </c>
      <c r="C44" s="270" t="s">
        <v>993</v>
      </c>
      <c r="D44" s="200" t="s">
        <v>622</v>
      </c>
      <c r="E44" s="270" t="s">
        <v>1043</v>
      </c>
      <c r="F44" s="274" t="s">
        <v>283</v>
      </c>
      <c r="G44" s="200" t="s">
        <v>7</v>
      </c>
      <c r="H44" s="202">
        <v>1639507.8</v>
      </c>
      <c r="I44" s="202">
        <v>1350000</v>
      </c>
      <c r="J44" s="203">
        <v>2540900</v>
      </c>
      <c r="K44" s="261" t="s">
        <v>869</v>
      </c>
      <c r="L44" s="260" t="s">
        <v>868</v>
      </c>
    </row>
    <row r="45" spans="1:12" ht="238.2" thickBot="1" x14ac:dyDescent="0.35">
      <c r="A45" s="199" t="s">
        <v>623</v>
      </c>
      <c r="B45" s="204" t="s">
        <v>54</v>
      </c>
      <c r="C45" s="270" t="s">
        <v>993</v>
      </c>
      <c r="D45" s="200" t="s">
        <v>624</v>
      </c>
      <c r="E45" s="270" t="s">
        <v>1044</v>
      </c>
      <c r="F45" s="274" t="s">
        <v>1085</v>
      </c>
      <c r="G45" s="200" t="s">
        <v>7</v>
      </c>
      <c r="H45" s="205">
        <v>923000</v>
      </c>
      <c r="I45" s="205">
        <v>1054090.6000000001</v>
      </c>
      <c r="J45" s="206">
        <v>1400000</v>
      </c>
      <c r="K45" s="261" t="s">
        <v>871</v>
      </c>
      <c r="L45" s="260" t="s">
        <v>870</v>
      </c>
    </row>
    <row r="46" spans="1:12" ht="185.4" thickBot="1" x14ac:dyDescent="0.35">
      <c r="A46" s="199" t="s">
        <v>625</v>
      </c>
      <c r="B46" s="204" t="s">
        <v>626</v>
      </c>
      <c r="C46" s="270" t="s">
        <v>994</v>
      </c>
      <c r="D46" s="204" t="s">
        <v>624</v>
      </c>
      <c r="E46" s="270" t="s">
        <v>1045</v>
      </c>
      <c r="F46" s="274" t="s">
        <v>627</v>
      </c>
      <c r="G46" s="200" t="s">
        <v>7</v>
      </c>
      <c r="H46" s="202">
        <v>3499500</v>
      </c>
      <c r="I46" s="202">
        <v>3577600</v>
      </c>
      <c r="J46" s="203">
        <v>3812300.6</v>
      </c>
      <c r="K46" s="261" t="s">
        <v>873</v>
      </c>
      <c r="L46" s="260" t="s">
        <v>872</v>
      </c>
    </row>
    <row r="47" spans="1:12" ht="172.2" thickBot="1" x14ac:dyDescent="0.35">
      <c r="A47" s="199" t="s">
        <v>628</v>
      </c>
      <c r="B47" s="204" t="s">
        <v>71</v>
      </c>
      <c r="C47" s="270" t="s">
        <v>995</v>
      </c>
      <c r="D47" s="204" t="s">
        <v>629</v>
      </c>
      <c r="E47" s="270" t="s">
        <v>1046</v>
      </c>
      <c r="F47" s="274" t="s">
        <v>630</v>
      </c>
      <c r="G47" s="200" t="s">
        <v>7</v>
      </c>
      <c r="H47" s="202">
        <v>50000</v>
      </c>
      <c r="I47" s="202">
        <v>50000</v>
      </c>
      <c r="J47" s="203">
        <v>53280.1</v>
      </c>
      <c r="K47" s="261" t="s">
        <v>875</v>
      </c>
      <c r="L47" s="260" t="s">
        <v>874</v>
      </c>
    </row>
    <row r="48" spans="1:12" ht="291" thickBot="1" x14ac:dyDescent="0.35">
      <c r="A48" s="199" t="s">
        <v>631</v>
      </c>
      <c r="B48" s="204" t="s">
        <v>52</v>
      </c>
      <c r="C48" s="270" t="s">
        <v>996</v>
      </c>
      <c r="D48" s="200" t="s">
        <v>632</v>
      </c>
      <c r="E48" s="270" t="s">
        <v>633</v>
      </c>
      <c r="F48" s="274" t="s">
        <v>1047</v>
      </c>
      <c r="G48" s="200" t="s">
        <v>7</v>
      </c>
      <c r="H48" s="202">
        <v>525841</v>
      </c>
      <c r="I48" s="202">
        <v>2728325.5</v>
      </c>
      <c r="J48" s="203">
        <v>2715525.5</v>
      </c>
      <c r="K48" s="261" t="s">
        <v>877</v>
      </c>
      <c r="L48" s="260" t="s">
        <v>876</v>
      </c>
    </row>
    <row r="49" spans="1:12" ht="238.2" thickBot="1" x14ac:dyDescent="0.35">
      <c r="A49" s="199" t="s">
        <v>634</v>
      </c>
      <c r="B49" s="204" t="s">
        <v>53</v>
      </c>
      <c r="C49" s="270" t="s">
        <v>997</v>
      </c>
      <c r="D49" s="200" t="s">
        <v>635</v>
      </c>
      <c r="E49" s="270" t="s">
        <v>1048</v>
      </c>
      <c r="F49" s="274" t="s">
        <v>636</v>
      </c>
      <c r="G49" s="200" t="s">
        <v>7</v>
      </c>
      <c r="H49" s="202">
        <v>918349.4</v>
      </c>
      <c r="I49" s="202">
        <v>2252429</v>
      </c>
      <c r="J49" s="203">
        <v>2673016</v>
      </c>
      <c r="K49" s="261" t="s">
        <v>879</v>
      </c>
      <c r="L49" s="260" t="s">
        <v>878</v>
      </c>
    </row>
    <row r="50" spans="1:12" ht="238.2" thickBot="1" x14ac:dyDescent="0.35">
      <c r="A50" s="199" t="s">
        <v>637</v>
      </c>
      <c r="B50" s="204" t="s">
        <v>67</v>
      </c>
      <c r="C50" s="270" t="s">
        <v>998</v>
      </c>
      <c r="D50" s="200" t="s">
        <v>638</v>
      </c>
      <c r="E50" s="270" t="s">
        <v>1049</v>
      </c>
      <c r="F50" s="274" t="s">
        <v>639</v>
      </c>
      <c r="G50" s="200" t="s">
        <v>7</v>
      </c>
      <c r="H50" s="202">
        <v>619310.5</v>
      </c>
      <c r="I50" s="202">
        <v>1358626.4</v>
      </c>
      <c r="J50" s="203">
        <v>2198495.5</v>
      </c>
      <c r="K50" s="261" t="s">
        <v>881</v>
      </c>
      <c r="L50" s="260" t="s">
        <v>880</v>
      </c>
    </row>
    <row r="51" spans="1:12" ht="409.6" thickBot="1" x14ac:dyDescent="0.35">
      <c r="A51" s="199" t="s">
        <v>640</v>
      </c>
      <c r="B51" s="204" t="s">
        <v>69</v>
      </c>
      <c r="C51" s="270" t="s">
        <v>999</v>
      </c>
      <c r="D51" s="200" t="s">
        <v>641</v>
      </c>
      <c r="E51" s="270" t="s">
        <v>1050</v>
      </c>
      <c r="F51" s="274" t="s">
        <v>642</v>
      </c>
      <c r="G51" s="200" t="s">
        <v>7</v>
      </c>
      <c r="H51" s="202">
        <v>1598588.8</v>
      </c>
      <c r="I51" s="202">
        <v>2066629.9</v>
      </c>
      <c r="J51" s="203">
        <v>1916629.9</v>
      </c>
      <c r="K51" s="261" t="s">
        <v>883</v>
      </c>
      <c r="L51" s="260" t="s">
        <v>882</v>
      </c>
    </row>
    <row r="52" spans="1:12" ht="251.4" thickBot="1" x14ac:dyDescent="0.35">
      <c r="A52" s="199" t="s">
        <v>643</v>
      </c>
      <c r="B52" s="204" t="s">
        <v>68</v>
      </c>
      <c r="C52" s="270" t="s">
        <v>1000</v>
      </c>
      <c r="D52" s="200" t="s">
        <v>644</v>
      </c>
      <c r="E52" s="270" t="s">
        <v>1051</v>
      </c>
      <c r="F52" s="274" t="s">
        <v>645</v>
      </c>
      <c r="G52" s="200" t="s">
        <v>7</v>
      </c>
      <c r="H52" s="202">
        <v>890745</v>
      </c>
      <c r="I52" s="202">
        <v>1062417</v>
      </c>
      <c r="J52" s="203">
        <v>1212417</v>
      </c>
      <c r="K52" s="261" t="s">
        <v>885</v>
      </c>
      <c r="L52" s="260" t="s">
        <v>884</v>
      </c>
    </row>
    <row r="53" spans="1:12" ht="343.8" thickBot="1" x14ac:dyDescent="0.35">
      <c r="A53" s="199" t="s">
        <v>646</v>
      </c>
      <c r="B53" s="200" t="s">
        <v>284</v>
      </c>
      <c r="C53" s="270" t="s">
        <v>1001</v>
      </c>
      <c r="D53" s="200" t="s">
        <v>647</v>
      </c>
      <c r="E53" s="270" t="s">
        <v>648</v>
      </c>
      <c r="F53" s="274" t="s">
        <v>291</v>
      </c>
      <c r="G53" s="200" t="s">
        <v>7</v>
      </c>
      <c r="H53" s="202">
        <v>882777.3</v>
      </c>
      <c r="I53" s="202">
        <v>1000000</v>
      </c>
      <c r="J53" s="203">
        <v>1000000</v>
      </c>
      <c r="K53" s="261" t="s">
        <v>887</v>
      </c>
      <c r="L53" s="260" t="s">
        <v>886</v>
      </c>
    </row>
    <row r="54" spans="1:12" ht="159" thickBot="1" x14ac:dyDescent="0.35">
      <c r="A54" s="199" t="s">
        <v>649</v>
      </c>
      <c r="B54" s="200" t="s">
        <v>285</v>
      </c>
      <c r="C54" s="270" t="s">
        <v>1002</v>
      </c>
      <c r="D54" s="200" t="s">
        <v>650</v>
      </c>
      <c r="E54" s="270" t="s">
        <v>288</v>
      </c>
      <c r="F54" s="274" t="s">
        <v>290</v>
      </c>
      <c r="G54" s="200" t="s">
        <v>7</v>
      </c>
      <c r="H54" s="202">
        <v>48000</v>
      </c>
      <c r="I54" s="202">
        <v>33000</v>
      </c>
      <c r="J54" s="203">
        <v>30000</v>
      </c>
      <c r="K54" s="261" t="s">
        <v>889</v>
      </c>
      <c r="L54" s="260" t="s">
        <v>888</v>
      </c>
    </row>
    <row r="55" spans="1:12" ht="132.6" thickBot="1" x14ac:dyDescent="0.35">
      <c r="A55" s="199" t="s">
        <v>651</v>
      </c>
      <c r="B55" s="200" t="s">
        <v>652</v>
      </c>
      <c r="C55" s="270" t="s">
        <v>653</v>
      </c>
      <c r="D55" s="200" t="s">
        <v>654</v>
      </c>
      <c r="E55" s="270" t="s">
        <v>1052</v>
      </c>
      <c r="F55" s="274" t="s">
        <v>655</v>
      </c>
      <c r="G55" s="200" t="s">
        <v>18</v>
      </c>
      <c r="H55" s="202">
        <v>156786.6</v>
      </c>
      <c r="I55" s="202">
        <v>77333.3</v>
      </c>
      <c r="J55" s="203">
        <v>77333.3</v>
      </c>
      <c r="K55" s="261" t="s">
        <v>891</v>
      </c>
      <c r="L55" s="260" t="s">
        <v>890</v>
      </c>
    </row>
    <row r="56" spans="1:12" ht="409.6" thickBot="1" x14ac:dyDescent="0.35">
      <c r="A56" s="199" t="s">
        <v>656</v>
      </c>
      <c r="B56" s="200" t="s">
        <v>657</v>
      </c>
      <c r="C56" s="270" t="s">
        <v>658</v>
      </c>
      <c r="D56" s="200" t="s">
        <v>659</v>
      </c>
      <c r="E56" s="270" t="s">
        <v>1053</v>
      </c>
      <c r="F56" s="274" t="s">
        <v>1054</v>
      </c>
      <c r="G56" s="200" t="s">
        <v>27</v>
      </c>
      <c r="H56" s="202">
        <v>49679409.100000001</v>
      </c>
      <c r="I56" s="202">
        <v>56130322.700000003</v>
      </c>
      <c r="J56" s="203">
        <v>55798104.299999997</v>
      </c>
      <c r="K56" s="261" t="s">
        <v>893</v>
      </c>
      <c r="L56" s="260" t="s">
        <v>892</v>
      </c>
    </row>
    <row r="57" spans="1:12" ht="198.6" thickBot="1" x14ac:dyDescent="0.35">
      <c r="A57" s="199" t="s">
        <v>660</v>
      </c>
      <c r="B57" s="204" t="s">
        <v>661</v>
      </c>
      <c r="C57" s="271" t="s">
        <v>1003</v>
      </c>
      <c r="D57" s="200" t="s">
        <v>662</v>
      </c>
      <c r="E57" s="270" t="s">
        <v>663</v>
      </c>
      <c r="F57" s="274" t="s">
        <v>664</v>
      </c>
      <c r="G57" s="200" t="s">
        <v>665</v>
      </c>
      <c r="H57" s="200"/>
      <c r="I57" s="200"/>
      <c r="J57" s="201"/>
      <c r="K57" s="261" t="s">
        <v>895</v>
      </c>
      <c r="L57" s="260" t="s">
        <v>894</v>
      </c>
    </row>
    <row r="58" spans="1:12" ht="291" thickBot="1" x14ac:dyDescent="0.35">
      <c r="A58" s="199" t="s">
        <v>666</v>
      </c>
      <c r="B58" s="204" t="s">
        <v>667</v>
      </c>
      <c r="C58" s="271" t="s">
        <v>668</v>
      </c>
      <c r="D58" s="200" t="s">
        <v>669</v>
      </c>
      <c r="E58" s="270" t="s">
        <v>1055</v>
      </c>
      <c r="F58" s="274" t="s">
        <v>670</v>
      </c>
      <c r="G58" s="200" t="s">
        <v>665</v>
      </c>
      <c r="H58" s="202">
        <v>5022787.7</v>
      </c>
      <c r="I58" s="202">
        <v>5022787.7</v>
      </c>
      <c r="J58" s="203">
        <v>5022787.7</v>
      </c>
      <c r="K58" s="260" t="s">
        <v>897</v>
      </c>
      <c r="L58" s="260" t="s">
        <v>896</v>
      </c>
    </row>
    <row r="59" spans="1:12" ht="409.6" thickBot="1" x14ac:dyDescent="0.35">
      <c r="A59" s="199" t="s">
        <v>671</v>
      </c>
      <c r="B59" s="200" t="s">
        <v>672</v>
      </c>
      <c r="C59" s="270" t="s">
        <v>673</v>
      </c>
      <c r="D59" s="200" t="s">
        <v>674</v>
      </c>
      <c r="E59" s="270" t="s">
        <v>1056</v>
      </c>
      <c r="F59" s="274" t="s">
        <v>675</v>
      </c>
      <c r="G59" s="200" t="s">
        <v>676</v>
      </c>
      <c r="H59" s="200">
        <v>10000</v>
      </c>
      <c r="I59" s="200">
        <v>10000</v>
      </c>
      <c r="J59" s="201">
        <v>10000</v>
      </c>
      <c r="K59" s="261" t="s">
        <v>899</v>
      </c>
      <c r="L59" s="260" t="s">
        <v>898</v>
      </c>
    </row>
    <row r="60" spans="1:12" ht="172.2" thickBot="1" x14ac:dyDescent="0.35">
      <c r="A60" s="199" t="s">
        <v>677</v>
      </c>
      <c r="B60" s="200" t="s">
        <v>678</v>
      </c>
      <c r="C60" s="270" t="s">
        <v>1004</v>
      </c>
      <c r="D60" s="200" t="s">
        <v>679</v>
      </c>
      <c r="E60" s="270" t="s">
        <v>1057</v>
      </c>
      <c r="F60" s="274" t="s">
        <v>680</v>
      </c>
      <c r="G60" s="200" t="s">
        <v>681</v>
      </c>
      <c r="H60" s="200"/>
      <c r="I60" s="200"/>
      <c r="J60" s="201"/>
      <c r="K60" s="261" t="s">
        <v>901</v>
      </c>
      <c r="L60" s="260" t="s">
        <v>900</v>
      </c>
    </row>
    <row r="61" spans="1:12" ht="330.6" thickBot="1" x14ac:dyDescent="0.35">
      <c r="A61" s="199" t="s">
        <v>682</v>
      </c>
      <c r="B61" s="200" t="s">
        <v>683</v>
      </c>
      <c r="C61" s="270" t="s">
        <v>1005</v>
      </c>
      <c r="D61" s="200" t="s">
        <v>684</v>
      </c>
      <c r="E61" s="270" t="s">
        <v>1058</v>
      </c>
      <c r="F61" s="274" t="s">
        <v>1059</v>
      </c>
      <c r="G61" s="200" t="s">
        <v>681</v>
      </c>
      <c r="H61" s="200"/>
      <c r="I61" s="200"/>
      <c r="J61" s="201"/>
      <c r="K61" s="261" t="s">
        <v>903</v>
      </c>
      <c r="L61" s="260" t="s">
        <v>902</v>
      </c>
    </row>
    <row r="62" spans="1:12" ht="304.2" thickBot="1" x14ac:dyDescent="0.35">
      <c r="A62" s="199" t="s">
        <v>685</v>
      </c>
      <c r="B62" s="200" t="s">
        <v>686</v>
      </c>
      <c r="C62" s="271" t="s">
        <v>687</v>
      </c>
      <c r="D62" s="200" t="s">
        <v>688</v>
      </c>
      <c r="E62" s="270" t="s">
        <v>1060</v>
      </c>
      <c r="F62" s="274" t="s">
        <v>689</v>
      </c>
      <c r="G62" s="200" t="s">
        <v>22</v>
      </c>
      <c r="H62" s="202">
        <v>3721530</v>
      </c>
      <c r="I62" s="202">
        <v>3419270</v>
      </c>
      <c r="J62" s="203">
        <v>3480990</v>
      </c>
      <c r="K62" s="262" t="s">
        <v>905</v>
      </c>
      <c r="L62" s="260" t="s">
        <v>904</v>
      </c>
    </row>
    <row r="63" spans="1:12" ht="132.6" thickBot="1" x14ac:dyDescent="0.35">
      <c r="A63" s="199" t="s">
        <v>690</v>
      </c>
      <c r="B63" s="200" t="s">
        <v>691</v>
      </c>
      <c r="C63" s="270" t="s">
        <v>692</v>
      </c>
      <c r="D63" s="200" t="s">
        <v>303</v>
      </c>
      <c r="E63" s="270" t="s">
        <v>693</v>
      </c>
      <c r="F63" s="274" t="s">
        <v>694</v>
      </c>
      <c r="G63" s="200" t="s">
        <v>695</v>
      </c>
      <c r="H63" s="200"/>
      <c r="I63" s="200"/>
      <c r="J63" s="201"/>
      <c r="K63" s="261" t="s">
        <v>907</v>
      </c>
      <c r="L63" s="260" t="s">
        <v>906</v>
      </c>
    </row>
    <row r="64" spans="1:12" ht="132.6" thickBot="1" x14ac:dyDescent="0.35">
      <c r="A64" s="199" t="s">
        <v>696</v>
      </c>
      <c r="B64" s="200" t="s">
        <v>301</v>
      </c>
      <c r="C64" s="270" t="s">
        <v>697</v>
      </c>
      <c r="D64" s="200" t="s">
        <v>303</v>
      </c>
      <c r="E64" s="270" t="s">
        <v>693</v>
      </c>
      <c r="F64" s="274" t="s">
        <v>698</v>
      </c>
      <c r="G64" s="200" t="s">
        <v>695</v>
      </c>
      <c r="H64" s="200"/>
      <c r="I64" s="200"/>
      <c r="J64" s="201"/>
      <c r="K64" s="261" t="s">
        <v>909</v>
      </c>
      <c r="L64" s="260" t="s">
        <v>908</v>
      </c>
    </row>
    <row r="65" spans="1:12" ht="132.6" thickBot="1" x14ac:dyDescent="0.35">
      <c r="A65" s="199" t="s">
        <v>699</v>
      </c>
      <c r="B65" s="200" t="s">
        <v>306</v>
      </c>
      <c r="C65" s="270" t="s">
        <v>700</v>
      </c>
      <c r="D65" s="200" t="s">
        <v>303</v>
      </c>
      <c r="E65" s="270" t="s">
        <v>693</v>
      </c>
      <c r="F65" s="274" t="s">
        <v>701</v>
      </c>
      <c r="G65" s="200" t="s">
        <v>695</v>
      </c>
      <c r="H65" s="200"/>
      <c r="I65" s="200"/>
      <c r="J65" s="201"/>
      <c r="K65" s="261" t="s">
        <v>911</v>
      </c>
      <c r="L65" s="260" t="s">
        <v>910</v>
      </c>
    </row>
    <row r="66" spans="1:12" ht="132.6" thickBot="1" x14ac:dyDescent="0.35">
      <c r="A66" s="199" t="s">
        <v>702</v>
      </c>
      <c r="B66" s="200" t="s">
        <v>310</v>
      </c>
      <c r="C66" s="270" t="s">
        <v>703</v>
      </c>
      <c r="D66" s="200" t="s">
        <v>303</v>
      </c>
      <c r="E66" s="270" t="s">
        <v>704</v>
      </c>
      <c r="F66" s="274" t="s">
        <v>705</v>
      </c>
      <c r="G66" s="200" t="s">
        <v>695</v>
      </c>
      <c r="H66" s="200"/>
      <c r="I66" s="200"/>
      <c r="J66" s="201"/>
      <c r="K66" s="261" t="s">
        <v>913</v>
      </c>
      <c r="L66" s="260" t="s">
        <v>912</v>
      </c>
    </row>
    <row r="67" spans="1:12" ht="132.6" thickBot="1" x14ac:dyDescent="0.35">
      <c r="A67" s="199" t="s">
        <v>706</v>
      </c>
      <c r="B67" s="200" t="s">
        <v>314</v>
      </c>
      <c r="C67" s="270" t="s">
        <v>707</v>
      </c>
      <c r="D67" s="200" t="s">
        <v>303</v>
      </c>
      <c r="E67" s="270" t="s">
        <v>693</v>
      </c>
      <c r="F67" s="274" t="s">
        <v>708</v>
      </c>
      <c r="G67" s="200" t="s">
        <v>695</v>
      </c>
      <c r="H67" s="200"/>
      <c r="I67" s="200"/>
      <c r="J67" s="201"/>
      <c r="K67" s="261" t="s">
        <v>915</v>
      </c>
      <c r="L67" s="260" t="s">
        <v>914</v>
      </c>
    </row>
    <row r="68" spans="1:12" ht="132.6" thickBot="1" x14ac:dyDescent="0.35">
      <c r="A68" s="199" t="s">
        <v>709</v>
      </c>
      <c r="B68" s="200" t="s">
        <v>318</v>
      </c>
      <c r="C68" s="270" t="s">
        <v>710</v>
      </c>
      <c r="D68" s="200" t="s">
        <v>303</v>
      </c>
      <c r="E68" s="270" t="s">
        <v>693</v>
      </c>
      <c r="F68" s="274" t="s">
        <v>1061</v>
      </c>
      <c r="G68" s="200" t="s">
        <v>695</v>
      </c>
      <c r="H68" s="200"/>
      <c r="I68" s="200"/>
      <c r="J68" s="201"/>
      <c r="K68" s="261" t="s">
        <v>917</v>
      </c>
      <c r="L68" s="260" t="s">
        <v>916</v>
      </c>
    </row>
    <row r="69" spans="1:12" ht="264.60000000000002" thickBot="1" x14ac:dyDescent="0.35">
      <c r="A69" s="199" t="s">
        <v>711</v>
      </c>
      <c r="B69" s="204" t="s">
        <v>712</v>
      </c>
      <c r="C69" s="270" t="s">
        <v>713</v>
      </c>
      <c r="D69" s="200" t="s">
        <v>714</v>
      </c>
      <c r="E69" s="270" t="s">
        <v>715</v>
      </c>
      <c r="F69" s="274" t="s">
        <v>1083</v>
      </c>
      <c r="G69" s="200" t="s">
        <v>716</v>
      </c>
      <c r="H69" s="202">
        <v>4112500</v>
      </c>
      <c r="I69" s="202">
        <v>5512500</v>
      </c>
      <c r="J69" s="203">
        <v>272500</v>
      </c>
      <c r="K69" s="263" t="s">
        <v>919</v>
      </c>
      <c r="L69" s="260" t="s">
        <v>918</v>
      </c>
    </row>
    <row r="70" spans="1:12" ht="172.2" thickBot="1" x14ac:dyDescent="0.35">
      <c r="A70" s="199" t="s">
        <v>717</v>
      </c>
      <c r="B70" s="200" t="s">
        <v>322</v>
      </c>
      <c r="C70" s="271" t="s">
        <v>323</v>
      </c>
      <c r="D70" s="200" t="s">
        <v>718</v>
      </c>
      <c r="E70" s="270" t="s">
        <v>325</v>
      </c>
      <c r="F70" s="274" t="s">
        <v>1062</v>
      </c>
      <c r="G70" s="200" t="s">
        <v>716</v>
      </c>
      <c r="H70" s="215">
        <v>850000</v>
      </c>
      <c r="I70" s="200">
        <v>0</v>
      </c>
      <c r="J70" s="201">
        <v>0</v>
      </c>
      <c r="K70" s="261" t="s">
        <v>921</v>
      </c>
      <c r="L70" s="260" t="s">
        <v>920</v>
      </c>
    </row>
    <row r="71" spans="1:12" ht="409.6" thickBot="1" x14ac:dyDescent="0.35">
      <c r="A71" s="199" t="s">
        <v>719</v>
      </c>
      <c r="B71" s="200" t="s">
        <v>720</v>
      </c>
      <c r="C71" s="270" t="s">
        <v>721</v>
      </c>
      <c r="D71" s="200" t="s">
        <v>722</v>
      </c>
      <c r="E71" s="270" t="s">
        <v>1063</v>
      </c>
      <c r="F71" s="274" t="s">
        <v>1064</v>
      </c>
      <c r="G71" s="200" t="s">
        <v>41</v>
      </c>
      <c r="H71" s="200">
        <v>2501.39</v>
      </c>
      <c r="I71" s="200">
        <v>2501.39</v>
      </c>
      <c r="J71" s="201">
        <v>8645.94</v>
      </c>
      <c r="K71" s="261" t="s">
        <v>923</v>
      </c>
      <c r="L71" s="260" t="s">
        <v>922</v>
      </c>
    </row>
    <row r="72" spans="1:12" ht="317.39999999999998" thickBot="1" x14ac:dyDescent="0.35">
      <c r="A72" s="199" t="s">
        <v>723</v>
      </c>
      <c r="B72" s="200" t="s">
        <v>327</v>
      </c>
      <c r="C72" s="270" t="s">
        <v>328</v>
      </c>
      <c r="D72" s="200" t="s">
        <v>724</v>
      </c>
      <c r="E72" s="270" t="s">
        <v>330</v>
      </c>
      <c r="F72" s="274" t="s">
        <v>1065</v>
      </c>
      <c r="G72" s="200" t="s">
        <v>357</v>
      </c>
      <c r="H72" s="202">
        <v>24500000</v>
      </c>
      <c r="I72" s="202">
        <v>25000000</v>
      </c>
      <c r="J72" s="203">
        <v>25000000</v>
      </c>
      <c r="K72" s="261" t="s">
        <v>925</v>
      </c>
      <c r="L72" s="260" t="s">
        <v>924</v>
      </c>
    </row>
    <row r="73" spans="1:12" ht="93" thickBot="1" x14ac:dyDescent="0.35">
      <c r="A73" s="199" t="s">
        <v>725</v>
      </c>
      <c r="B73" s="200" t="s">
        <v>726</v>
      </c>
      <c r="C73" s="270" t="s">
        <v>727</v>
      </c>
      <c r="D73" s="200" t="s">
        <v>728</v>
      </c>
      <c r="E73" s="270" t="s">
        <v>729</v>
      </c>
      <c r="F73" s="274" t="s">
        <v>730</v>
      </c>
      <c r="G73" s="200" t="s">
        <v>731</v>
      </c>
      <c r="H73" s="200"/>
      <c r="I73" s="200"/>
      <c r="J73" s="201"/>
      <c r="K73" s="261" t="s">
        <v>927</v>
      </c>
      <c r="L73" s="260" t="s">
        <v>926</v>
      </c>
    </row>
    <row r="74" spans="1:12" ht="106.2" thickBot="1" x14ac:dyDescent="0.35">
      <c r="A74" s="199" t="s">
        <v>732</v>
      </c>
      <c r="B74" s="200" t="s">
        <v>332</v>
      </c>
      <c r="C74" s="270" t="s">
        <v>333</v>
      </c>
      <c r="D74" s="200" t="s">
        <v>334</v>
      </c>
      <c r="E74" s="270" t="s">
        <v>335</v>
      </c>
      <c r="F74" s="274" t="s">
        <v>336</v>
      </c>
      <c r="G74" s="200" t="s">
        <v>358</v>
      </c>
      <c r="H74" s="200"/>
      <c r="I74" s="200"/>
      <c r="J74" s="201"/>
      <c r="K74" s="261" t="s">
        <v>929</v>
      </c>
      <c r="L74" s="260" t="s">
        <v>928</v>
      </c>
    </row>
    <row r="75" spans="1:12" ht="119.4" thickBot="1" x14ac:dyDescent="0.35">
      <c r="A75" s="199" t="s">
        <v>733</v>
      </c>
      <c r="B75" s="200" t="s">
        <v>337</v>
      </c>
      <c r="C75" s="270" t="s">
        <v>338</v>
      </c>
      <c r="D75" s="200" t="s">
        <v>334</v>
      </c>
      <c r="E75" s="270" t="s">
        <v>339</v>
      </c>
      <c r="F75" s="274" t="s">
        <v>336</v>
      </c>
      <c r="G75" s="200" t="s">
        <v>358</v>
      </c>
      <c r="H75" s="200"/>
      <c r="I75" s="200"/>
      <c r="J75" s="201"/>
      <c r="K75" s="261" t="s">
        <v>930</v>
      </c>
      <c r="L75" s="260" t="s">
        <v>928</v>
      </c>
    </row>
    <row r="76" spans="1:12" ht="238.2" thickBot="1" x14ac:dyDescent="0.35">
      <c r="A76" s="199" t="s">
        <v>734</v>
      </c>
      <c r="B76" s="200" t="s">
        <v>12</v>
      </c>
      <c r="C76" s="270" t="s">
        <v>735</v>
      </c>
      <c r="D76" s="200" t="s">
        <v>736</v>
      </c>
      <c r="E76" s="270" t="s">
        <v>737</v>
      </c>
      <c r="F76" s="274" t="s">
        <v>1066</v>
      </c>
      <c r="G76" s="200" t="s">
        <v>359</v>
      </c>
      <c r="H76" s="200"/>
      <c r="I76" s="200"/>
      <c r="J76" s="201"/>
      <c r="K76" s="261" t="s">
        <v>932</v>
      </c>
      <c r="L76" s="260" t="s">
        <v>931</v>
      </c>
    </row>
    <row r="77" spans="1:12" ht="357" thickBot="1" x14ac:dyDescent="0.35">
      <c r="A77" s="199" t="s">
        <v>738</v>
      </c>
      <c r="B77" s="200" t="s">
        <v>340</v>
      </c>
      <c r="C77" s="270" t="s">
        <v>1006</v>
      </c>
      <c r="D77" s="200" t="s">
        <v>739</v>
      </c>
      <c r="E77" s="270" t="s">
        <v>1067</v>
      </c>
      <c r="F77" s="274" t="s">
        <v>1068</v>
      </c>
      <c r="G77" s="200" t="s">
        <v>1086</v>
      </c>
      <c r="H77" s="200"/>
      <c r="I77" s="200"/>
      <c r="J77" s="201"/>
      <c r="K77" s="261" t="s">
        <v>934</v>
      </c>
      <c r="L77" s="260" t="s">
        <v>933</v>
      </c>
    </row>
    <row r="78" spans="1:12" ht="409.6" thickBot="1" x14ac:dyDescent="0.35">
      <c r="A78" s="199" t="s">
        <v>740</v>
      </c>
      <c r="B78" s="200" t="s">
        <v>341</v>
      </c>
      <c r="C78" s="270" t="s">
        <v>741</v>
      </c>
      <c r="D78" s="200" t="s">
        <v>742</v>
      </c>
      <c r="E78" s="270" t="s">
        <v>743</v>
      </c>
      <c r="F78" s="274" t="s">
        <v>1069</v>
      </c>
      <c r="G78" s="200" t="s">
        <v>359</v>
      </c>
      <c r="H78" s="200"/>
      <c r="I78" s="200"/>
      <c r="J78" s="201"/>
      <c r="K78" s="261" t="s">
        <v>936</v>
      </c>
      <c r="L78" s="260" t="s">
        <v>935</v>
      </c>
    </row>
    <row r="79" spans="1:12" ht="225" thickBot="1" x14ac:dyDescent="0.35">
      <c r="A79" s="199" t="s">
        <v>744</v>
      </c>
      <c r="B79" s="200" t="s">
        <v>342</v>
      </c>
      <c r="C79" s="270" t="s">
        <v>1007</v>
      </c>
      <c r="D79" s="200" t="s">
        <v>745</v>
      </c>
      <c r="E79" s="270" t="s">
        <v>343</v>
      </c>
      <c r="F79" s="274" t="s">
        <v>1070</v>
      </c>
      <c r="G79" s="200" t="s">
        <v>359</v>
      </c>
      <c r="H79" s="200"/>
      <c r="I79" s="200"/>
      <c r="J79" s="201"/>
      <c r="K79" s="261" t="s">
        <v>938</v>
      </c>
      <c r="L79" s="260" t="s">
        <v>937</v>
      </c>
    </row>
    <row r="80" spans="1:12" ht="172.2" thickBot="1" x14ac:dyDescent="0.35">
      <c r="A80" s="199" t="s">
        <v>746</v>
      </c>
      <c r="B80" s="200" t="s">
        <v>344</v>
      </c>
      <c r="C80" s="270" t="s">
        <v>747</v>
      </c>
      <c r="D80" s="200" t="s">
        <v>748</v>
      </c>
      <c r="E80" s="270" t="s">
        <v>749</v>
      </c>
      <c r="F80" s="274" t="s">
        <v>345</v>
      </c>
      <c r="G80" s="200" t="s">
        <v>359</v>
      </c>
      <c r="H80" s="200"/>
      <c r="I80" s="200"/>
      <c r="J80" s="201"/>
      <c r="K80" s="261" t="s">
        <v>940</v>
      </c>
      <c r="L80" s="260" t="s">
        <v>939</v>
      </c>
    </row>
    <row r="81" spans="1:12" ht="264.60000000000002" thickBot="1" x14ac:dyDescent="0.35">
      <c r="A81" s="199" t="s">
        <v>750</v>
      </c>
      <c r="B81" s="204" t="s">
        <v>751</v>
      </c>
      <c r="C81" s="270" t="s">
        <v>1008</v>
      </c>
      <c r="D81" s="204" t="s">
        <v>752</v>
      </c>
      <c r="E81" s="270" t="s">
        <v>1071</v>
      </c>
      <c r="F81" s="274" t="s">
        <v>1087</v>
      </c>
      <c r="G81" s="200" t="s">
        <v>9</v>
      </c>
      <c r="H81" s="200"/>
      <c r="I81" s="200"/>
      <c r="J81" s="201"/>
      <c r="K81" s="264" t="s">
        <v>942</v>
      </c>
      <c r="L81" s="260" t="s">
        <v>941</v>
      </c>
    </row>
    <row r="82" spans="1:12" ht="211.8" thickBot="1" x14ac:dyDescent="0.35">
      <c r="A82" s="199" t="s">
        <v>753</v>
      </c>
      <c r="B82" s="200" t="s">
        <v>754</v>
      </c>
      <c r="C82" s="270" t="s">
        <v>755</v>
      </c>
      <c r="D82" s="204" t="s">
        <v>752</v>
      </c>
      <c r="E82" s="270" t="s">
        <v>1072</v>
      </c>
      <c r="F82" s="274" t="s">
        <v>1088</v>
      </c>
      <c r="G82" s="200" t="s">
        <v>9</v>
      </c>
      <c r="H82" s="200"/>
      <c r="I82" s="200"/>
      <c r="J82" s="201"/>
      <c r="K82" s="264" t="s">
        <v>944</v>
      </c>
      <c r="L82" s="260" t="s">
        <v>943</v>
      </c>
    </row>
    <row r="83" spans="1:12" ht="304.2" thickBot="1" x14ac:dyDescent="0.35">
      <c r="A83" s="199" t="s">
        <v>756</v>
      </c>
      <c r="B83" s="200" t="s">
        <v>757</v>
      </c>
      <c r="C83" s="270" t="s">
        <v>1009</v>
      </c>
      <c r="D83" s="204" t="s">
        <v>758</v>
      </c>
      <c r="E83" s="270" t="s">
        <v>1073</v>
      </c>
      <c r="F83" s="274" t="s">
        <v>1074</v>
      </c>
      <c r="G83" s="200" t="s">
        <v>9</v>
      </c>
      <c r="H83" s="200"/>
      <c r="I83" s="200"/>
      <c r="J83" s="201"/>
      <c r="K83" s="264" t="s">
        <v>945</v>
      </c>
      <c r="L83" s="260" t="s">
        <v>943</v>
      </c>
    </row>
    <row r="84" spans="1:12" ht="87" thickBot="1" x14ac:dyDescent="0.35">
      <c r="A84" s="199" t="s">
        <v>759</v>
      </c>
      <c r="B84" s="200" t="s">
        <v>346</v>
      </c>
      <c r="C84" s="270" t="s">
        <v>760</v>
      </c>
      <c r="D84" s="204" t="s">
        <v>758</v>
      </c>
      <c r="E84" s="271" t="s">
        <v>1075</v>
      </c>
      <c r="F84" s="274" t="s">
        <v>1090</v>
      </c>
      <c r="G84" s="200" t="s">
        <v>9</v>
      </c>
      <c r="H84" s="200"/>
      <c r="I84" s="200"/>
      <c r="J84" s="201"/>
      <c r="K84" s="264" t="s">
        <v>946</v>
      </c>
      <c r="L84" s="260" t="s">
        <v>943</v>
      </c>
    </row>
    <row r="85" spans="1:12" ht="396.6" thickBot="1" x14ac:dyDescent="0.35">
      <c r="A85" s="199" t="s">
        <v>761</v>
      </c>
      <c r="B85" s="200" t="s">
        <v>347</v>
      </c>
      <c r="C85" s="270" t="s">
        <v>1010</v>
      </c>
      <c r="D85" s="204" t="s">
        <v>758</v>
      </c>
      <c r="E85" s="271" t="s">
        <v>762</v>
      </c>
      <c r="F85" s="274" t="s">
        <v>1089</v>
      </c>
      <c r="G85" s="200" t="s">
        <v>9</v>
      </c>
      <c r="H85" s="200"/>
      <c r="I85" s="200"/>
      <c r="J85" s="201"/>
      <c r="K85" s="264" t="s">
        <v>947</v>
      </c>
      <c r="L85" s="260" t="s">
        <v>943</v>
      </c>
    </row>
    <row r="86" spans="1:12" ht="145.80000000000001" thickBot="1" x14ac:dyDescent="0.35">
      <c r="A86" s="199" t="s">
        <v>763</v>
      </c>
      <c r="B86" s="204" t="s">
        <v>348</v>
      </c>
      <c r="C86" s="270" t="s">
        <v>1011</v>
      </c>
      <c r="D86" s="204" t="s">
        <v>752</v>
      </c>
      <c r="E86" s="270" t="s">
        <v>1076</v>
      </c>
      <c r="F86" s="274" t="s">
        <v>1091</v>
      </c>
      <c r="G86" s="200" t="s">
        <v>9</v>
      </c>
      <c r="H86" s="200"/>
      <c r="I86" s="200"/>
      <c r="J86" s="201"/>
      <c r="K86" s="264" t="s">
        <v>948</v>
      </c>
      <c r="L86" s="260" t="s">
        <v>943</v>
      </c>
    </row>
    <row r="87" spans="1:12" ht="409.6" thickBot="1" x14ac:dyDescent="0.35">
      <c r="A87" s="199" t="s">
        <v>764</v>
      </c>
      <c r="B87" s="200" t="s">
        <v>28</v>
      </c>
      <c r="C87" s="270" t="s">
        <v>1012</v>
      </c>
      <c r="D87" s="200" t="s">
        <v>765</v>
      </c>
      <c r="E87" s="270" t="s">
        <v>1077</v>
      </c>
      <c r="F87" s="274" t="s">
        <v>1078</v>
      </c>
      <c r="G87" s="200" t="s">
        <v>766</v>
      </c>
      <c r="H87" s="200"/>
      <c r="I87" s="200"/>
      <c r="J87" s="201"/>
      <c r="K87" s="261" t="s">
        <v>950</v>
      </c>
      <c r="L87" s="260" t="s">
        <v>949</v>
      </c>
    </row>
    <row r="88" spans="1:12" ht="145.80000000000001" thickBot="1" x14ac:dyDescent="0.35">
      <c r="A88" s="199" t="s">
        <v>767</v>
      </c>
      <c r="B88" s="200" t="s">
        <v>349</v>
      </c>
      <c r="C88" s="270" t="s">
        <v>1013</v>
      </c>
      <c r="D88" s="200" t="s">
        <v>350</v>
      </c>
      <c r="E88" s="270" t="s">
        <v>351</v>
      </c>
      <c r="F88" s="274" t="s">
        <v>1079</v>
      </c>
      <c r="G88" s="200" t="s">
        <v>361</v>
      </c>
      <c r="H88" s="200"/>
      <c r="I88" s="200"/>
      <c r="J88" s="201"/>
      <c r="K88" s="261" t="s">
        <v>952</v>
      </c>
      <c r="L88" s="260" t="s">
        <v>951</v>
      </c>
    </row>
    <row r="89" spans="1:12" ht="291" thickBot="1" x14ac:dyDescent="0.35">
      <c r="A89" s="199" t="s">
        <v>768</v>
      </c>
      <c r="B89" s="200" t="s">
        <v>352</v>
      </c>
      <c r="C89" s="270" t="s">
        <v>1014</v>
      </c>
      <c r="D89" s="200" t="s">
        <v>350</v>
      </c>
      <c r="E89" s="270" t="s">
        <v>351</v>
      </c>
      <c r="F89" s="274" t="s">
        <v>1079</v>
      </c>
      <c r="G89" s="200" t="s">
        <v>361</v>
      </c>
      <c r="H89" s="200"/>
      <c r="I89" s="200"/>
      <c r="J89" s="201"/>
      <c r="K89" s="261" t="s">
        <v>953</v>
      </c>
      <c r="L89" s="260" t="s">
        <v>951</v>
      </c>
    </row>
    <row r="90" spans="1:12" ht="159" thickBot="1" x14ac:dyDescent="0.35">
      <c r="A90" s="199" t="s">
        <v>769</v>
      </c>
      <c r="B90" s="200" t="s">
        <v>353</v>
      </c>
      <c r="C90" s="270" t="s">
        <v>1015</v>
      </c>
      <c r="D90" s="200" t="s">
        <v>354</v>
      </c>
      <c r="E90" s="270" t="s">
        <v>351</v>
      </c>
      <c r="F90" s="274" t="s">
        <v>1079</v>
      </c>
      <c r="G90" s="200" t="s">
        <v>361</v>
      </c>
      <c r="H90" s="200"/>
      <c r="I90" s="200"/>
      <c r="J90" s="201"/>
      <c r="K90" s="261" t="s">
        <v>954</v>
      </c>
      <c r="L90" s="260" t="s">
        <v>951</v>
      </c>
    </row>
    <row r="91" spans="1:12" ht="238.2" thickBot="1" x14ac:dyDescent="0.35">
      <c r="A91" s="199" t="s">
        <v>770</v>
      </c>
      <c r="B91" s="200" t="s">
        <v>355</v>
      </c>
      <c r="C91" s="270" t="s">
        <v>1016</v>
      </c>
      <c r="D91" s="200" t="s">
        <v>771</v>
      </c>
      <c r="E91" s="270" t="s">
        <v>351</v>
      </c>
      <c r="F91" s="274" t="s">
        <v>1079</v>
      </c>
      <c r="G91" s="200" t="s">
        <v>361</v>
      </c>
      <c r="H91" s="200"/>
      <c r="I91" s="200"/>
      <c r="J91" s="201"/>
      <c r="K91" s="261" t="s">
        <v>956</v>
      </c>
      <c r="L91" s="260" t="s">
        <v>955</v>
      </c>
    </row>
    <row r="92" spans="1:12" ht="198.6" thickBot="1" x14ac:dyDescent="0.35">
      <c r="A92" s="199" t="s">
        <v>772</v>
      </c>
      <c r="B92" s="200" t="s">
        <v>773</v>
      </c>
      <c r="C92" s="270" t="s">
        <v>774</v>
      </c>
      <c r="D92" s="200" t="s">
        <v>775</v>
      </c>
      <c r="E92" s="270" t="s">
        <v>1080</v>
      </c>
      <c r="F92" s="274" t="s">
        <v>1081</v>
      </c>
      <c r="G92" s="200" t="s">
        <v>776</v>
      </c>
      <c r="H92" s="200"/>
      <c r="I92" s="200"/>
      <c r="J92" s="201"/>
      <c r="K92" s="261" t="s">
        <v>958</v>
      </c>
      <c r="L92" s="260" t="s">
        <v>957</v>
      </c>
    </row>
    <row r="93" spans="1:12" ht="198.6" thickBot="1" x14ac:dyDescent="0.35">
      <c r="A93" s="207" t="s">
        <v>777</v>
      </c>
      <c r="B93" s="208" t="s">
        <v>778</v>
      </c>
      <c r="C93" s="270" t="s">
        <v>779</v>
      </c>
      <c r="D93" s="208" t="s">
        <v>780</v>
      </c>
      <c r="E93" s="270" t="s">
        <v>781</v>
      </c>
      <c r="F93" s="274" t="s">
        <v>1082</v>
      </c>
      <c r="G93" s="208" t="s">
        <v>776</v>
      </c>
      <c r="H93" s="209"/>
      <c r="I93" s="209"/>
      <c r="J93" s="210"/>
      <c r="K93" s="266" t="s">
        <v>959</v>
      </c>
      <c r="L93" s="265" t="s">
        <v>957</v>
      </c>
    </row>
    <row r="94" spans="1:12" ht="26.4" x14ac:dyDescent="0.3">
      <c r="E94" s="268"/>
      <c r="F94" s="275" t="s">
        <v>785</v>
      </c>
      <c r="H94" s="211">
        <f>SUM(H4:H93)-H6-H58-H72</f>
        <v>257686857.78999996</v>
      </c>
      <c r="I94" s="211">
        <f t="shared" ref="I94:J94" si="0">SUM(I4:I93)-I6-I58-I72</f>
        <v>279521269.09000003</v>
      </c>
      <c r="J94" s="211">
        <f t="shared" si="0"/>
        <v>282632220.24000001</v>
      </c>
    </row>
  </sheetData>
  <autoFilter ref="A2:J94"/>
  <hyperlinks>
    <hyperlink ref="K4" r:id="rId1"/>
    <hyperlink ref="K3" r:id="rId2"/>
    <hyperlink ref="K5" r:id="rId3"/>
    <hyperlink ref="K7" r:id="rId4"/>
    <hyperlink ref="K6" r:id="rId5"/>
    <hyperlink ref="K8" r:id="rId6"/>
    <hyperlink ref="K9" r:id="rId7"/>
    <hyperlink ref="K10" r:id="rId8"/>
    <hyperlink ref="K11" r:id="rId9"/>
    <hyperlink ref="K12" r:id="rId10"/>
    <hyperlink ref="K13" r:id="rId11"/>
    <hyperlink ref="K15" r:id="rId12"/>
    <hyperlink ref="K14" r:id="rId13"/>
    <hyperlink ref="K16" r:id="rId14"/>
    <hyperlink ref="K17" r:id="rId15"/>
    <hyperlink ref="K20" r:id="rId16"/>
    <hyperlink ref="K22" r:id="rId17"/>
    <hyperlink ref="K21" r:id="rId18"/>
    <hyperlink ref="K23" r:id="rId19"/>
    <hyperlink ref="K24" r:id="rId20"/>
    <hyperlink ref="K25" r:id="rId21"/>
    <hyperlink ref="K26" r:id="rId22"/>
    <hyperlink ref="K27" r:id="rId23"/>
    <hyperlink ref="K28" r:id="rId24"/>
    <hyperlink ref="K29" r:id="rId25"/>
    <hyperlink ref="K30" r:id="rId26"/>
    <hyperlink ref="K31" r:id="rId27"/>
    <hyperlink ref="K32" r:id="rId28"/>
    <hyperlink ref="K33" r:id="rId29"/>
    <hyperlink ref="K34" r:id="rId30"/>
    <hyperlink ref="K35" r:id="rId31"/>
    <hyperlink ref="K36" r:id="rId32"/>
    <hyperlink ref="K37" r:id="rId33"/>
    <hyperlink ref="K38" r:id="rId34" location="!ru/" display="https://www.gisip.ru/#!ru/"/>
    <hyperlink ref="K39" r:id="rId35"/>
    <hyperlink ref="K40" r:id="rId36"/>
    <hyperlink ref="K41" r:id="rId37"/>
    <hyperlink ref="K43" r:id="rId38"/>
    <hyperlink ref="K44" r:id="rId39"/>
    <hyperlink ref="K45" r:id="rId40"/>
    <hyperlink ref="K46" r:id="rId41"/>
    <hyperlink ref="K47" r:id="rId42"/>
    <hyperlink ref="K93" r:id="rId43"/>
    <hyperlink ref="K92" r:id="rId44"/>
    <hyperlink ref="K67" r:id="rId45"/>
    <hyperlink ref="K66" r:id="rId46"/>
    <hyperlink ref="K65" r:id="rId47"/>
    <hyperlink ref="K64" r:id="rId48"/>
    <hyperlink ref="K63" r:id="rId49"/>
    <hyperlink ref="K68" r:id="rId50"/>
    <hyperlink ref="K88" r:id="rId51"/>
    <hyperlink ref="K89" r:id="rId52"/>
    <hyperlink ref="K90" r:id="rId53"/>
    <hyperlink ref="K91" r:id="rId54"/>
    <hyperlink ref="K87" r:id="rId55"/>
    <hyperlink ref="K76" r:id="rId56"/>
    <hyperlink ref="K48" r:id="rId57"/>
    <hyperlink ref="K49" r:id="rId58"/>
    <hyperlink ref="K50" r:id="rId59"/>
    <hyperlink ref="K51" r:id="rId60"/>
    <hyperlink ref="K52" r:id="rId61"/>
    <hyperlink ref="K53" r:id="rId62"/>
    <hyperlink ref="K54" r:id="rId63"/>
    <hyperlink ref="K55" r:id="rId64"/>
    <hyperlink ref="K56" r:id="rId65"/>
    <hyperlink ref="K57" r:id="rId66"/>
    <hyperlink ref="K59" r:id="rId67"/>
    <hyperlink ref="K60" r:id="rId68"/>
    <hyperlink ref="K61" r:id="rId69"/>
    <hyperlink ref="K62" r:id="rId70" display="http://minsvyaz.ru/ru/activity/directions/445/_x000a_"/>
    <hyperlink ref="K69" r:id="rId71" display="https://www.mkrf.ru/about/departments/departament_turizma_i_regionalnoy_politiki/"/>
    <hyperlink ref="K85" r:id="rId72"/>
    <hyperlink ref="K86" r:id="rId73"/>
    <hyperlink ref="K82" r:id="rId74"/>
    <hyperlink ref="K81" r:id="rId75"/>
    <hyperlink ref="K83" r:id="rId76"/>
    <hyperlink ref="K70" r:id="rId77"/>
    <hyperlink ref="K71" r:id="rId78"/>
    <hyperlink ref="K72" r:id="rId79"/>
    <hyperlink ref="K73" r:id="rId80" location="obr"/>
    <hyperlink ref="K74" r:id="rId81"/>
    <hyperlink ref="K75" r:id="rId82"/>
    <hyperlink ref="K18" r:id="rId83" location="!3&amp;click_tab_vp_ind=1"/>
    <hyperlink ref="K19" r:id="rId84" location="!3&amp;click_tab_vp_ind=1" display="http://minpromtorg.gov.ru/ministry/dep/#!3&amp;click_tab_vp_ind=1"/>
    <hyperlink ref="K77" r:id="rId85"/>
    <hyperlink ref="K78" r:id="rId86"/>
    <hyperlink ref="K79" r:id="rId87"/>
    <hyperlink ref="K80" r:id="rId88"/>
    <hyperlink ref="K84" r:id="rId89"/>
  </hyperlinks>
  <pageMargins left="0.7" right="0.7" top="0.75" bottom="0.75" header="0.3" footer="0.3"/>
  <pageSetup paperSize="9" scale="41" orientation="landscape"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67"/>
  <sheetViews>
    <sheetView zoomScale="51" zoomScaleNormal="51" workbookViewId="0">
      <pane xSplit="2" ySplit="4" topLeftCell="C5" activePane="bottomRight" state="frozenSplit"/>
      <selection pane="topRight" activeCell="C1" sqref="C1"/>
      <selection pane="bottomLeft" activeCell="A5" sqref="A5"/>
      <selection pane="bottomRight" activeCell="I26" sqref="I26"/>
    </sheetView>
  </sheetViews>
  <sheetFormatPr defaultColWidth="9.109375" defaultRowHeight="15.6" x14ac:dyDescent="0.3"/>
  <cols>
    <col min="1" max="1" width="2.6640625" style="2" customWidth="1"/>
    <col min="2" max="2" width="38" style="40" customWidth="1"/>
    <col min="3" max="3" width="13.21875" style="11" customWidth="1"/>
    <col min="4" max="4" width="13.88671875" style="11" customWidth="1"/>
    <col min="5" max="5" width="14.109375" style="11" customWidth="1"/>
    <col min="6" max="8" width="13.21875" style="11" customWidth="1"/>
    <col min="9" max="11" width="11.88671875" style="11" customWidth="1"/>
    <col min="12" max="14" width="14.6640625" style="11" customWidth="1"/>
    <col min="15" max="17" width="13.21875" style="11" customWidth="1"/>
    <col min="18" max="20" width="11.88671875" style="11" customWidth="1"/>
    <col min="21" max="23" width="12.77734375" style="11" customWidth="1"/>
    <col min="24" max="26" width="13.21875" style="11" customWidth="1"/>
    <col min="27" max="32" width="9.88671875" style="11" customWidth="1"/>
    <col min="33" max="33" width="13.21875" style="11" customWidth="1"/>
    <col min="34" max="35" width="14.6640625" style="11" customWidth="1"/>
    <col min="36" max="38" width="11.88671875" style="11" customWidth="1"/>
    <col min="39" max="41" width="8.5546875" style="11" customWidth="1"/>
    <col min="42" max="42" width="13.21875" style="11" customWidth="1"/>
    <col min="43" max="47" width="11.88671875" style="11" customWidth="1"/>
    <col min="48" max="16384" width="9.109375" style="2"/>
  </cols>
  <sheetData>
    <row r="1" spans="2:47" ht="16.2" thickBot="1" x14ac:dyDescent="0.35"/>
    <row r="2" spans="2:47" s="5" customFormat="1" ht="15.6" customHeight="1" x14ac:dyDescent="0.3">
      <c r="B2" s="279" t="s">
        <v>1</v>
      </c>
      <c r="C2" s="291" t="s">
        <v>417</v>
      </c>
      <c r="D2" s="292"/>
      <c r="E2" s="293"/>
      <c r="F2" s="292" t="s">
        <v>424</v>
      </c>
      <c r="G2" s="292"/>
      <c r="H2" s="292"/>
      <c r="I2" s="291" t="s">
        <v>438</v>
      </c>
      <c r="J2" s="292"/>
      <c r="K2" s="293"/>
      <c r="L2" s="298" t="s">
        <v>418</v>
      </c>
      <c r="M2" s="287"/>
      <c r="N2" s="287"/>
      <c r="O2" s="287"/>
      <c r="P2" s="287"/>
      <c r="Q2" s="287"/>
      <c r="R2" s="287"/>
      <c r="S2" s="287"/>
      <c r="T2" s="287"/>
      <c r="U2" s="287"/>
      <c r="V2" s="287"/>
      <c r="W2" s="287"/>
      <c r="X2" s="287"/>
      <c r="Y2" s="287"/>
      <c r="Z2" s="287"/>
      <c r="AA2" s="287"/>
      <c r="AB2" s="287"/>
      <c r="AC2" s="287"/>
      <c r="AD2" s="287"/>
      <c r="AE2" s="287"/>
      <c r="AF2" s="287"/>
      <c r="AG2" s="287"/>
      <c r="AH2" s="287"/>
      <c r="AI2" s="299"/>
      <c r="AJ2" s="279" t="s">
        <v>437</v>
      </c>
      <c r="AK2" s="280"/>
      <c r="AL2" s="281"/>
      <c r="AM2" s="280" t="s">
        <v>421</v>
      </c>
      <c r="AN2" s="280"/>
      <c r="AO2" s="280"/>
      <c r="AP2" s="286" t="s">
        <v>411</v>
      </c>
      <c r="AQ2" s="287"/>
      <c r="AR2" s="287"/>
      <c r="AS2" s="287"/>
      <c r="AT2" s="287"/>
      <c r="AU2" s="288"/>
    </row>
    <row r="3" spans="2:47" s="5" customFormat="1" ht="82.8" customHeight="1" x14ac:dyDescent="0.3">
      <c r="B3" s="289"/>
      <c r="C3" s="294"/>
      <c r="D3" s="295"/>
      <c r="E3" s="296"/>
      <c r="F3" s="295"/>
      <c r="G3" s="295"/>
      <c r="H3" s="295"/>
      <c r="I3" s="294"/>
      <c r="J3" s="295"/>
      <c r="K3" s="296"/>
      <c r="L3" s="297" t="s">
        <v>422</v>
      </c>
      <c r="M3" s="277"/>
      <c r="N3" s="277"/>
      <c r="O3" s="277" t="s">
        <v>439</v>
      </c>
      <c r="P3" s="277"/>
      <c r="Q3" s="277"/>
      <c r="R3" s="277" t="s">
        <v>425</v>
      </c>
      <c r="S3" s="277"/>
      <c r="T3" s="277"/>
      <c r="U3" s="277" t="s">
        <v>420</v>
      </c>
      <c r="V3" s="277"/>
      <c r="W3" s="277"/>
      <c r="X3" s="277" t="s">
        <v>443</v>
      </c>
      <c r="Y3" s="277"/>
      <c r="Z3" s="277"/>
      <c r="AA3" s="277" t="s">
        <v>419</v>
      </c>
      <c r="AB3" s="277"/>
      <c r="AC3" s="277"/>
      <c r="AD3" s="277" t="s">
        <v>428</v>
      </c>
      <c r="AE3" s="277"/>
      <c r="AF3" s="277"/>
      <c r="AG3" s="277" t="s">
        <v>410</v>
      </c>
      <c r="AH3" s="277"/>
      <c r="AI3" s="300"/>
      <c r="AJ3" s="282"/>
      <c r="AK3" s="283"/>
      <c r="AL3" s="284"/>
      <c r="AM3" s="283"/>
      <c r="AN3" s="283"/>
      <c r="AO3" s="283"/>
      <c r="AP3" s="285" t="s">
        <v>413</v>
      </c>
      <c r="AQ3" s="277"/>
      <c r="AR3" s="277"/>
      <c r="AS3" s="277" t="s">
        <v>414</v>
      </c>
      <c r="AT3" s="277"/>
      <c r="AU3" s="278"/>
    </row>
    <row r="4" spans="2:47" s="5" customFormat="1" ht="16.2" thickBot="1" x14ac:dyDescent="0.35">
      <c r="B4" s="290"/>
      <c r="C4" s="92">
        <v>2018</v>
      </c>
      <c r="D4" s="213">
        <v>2019</v>
      </c>
      <c r="E4" s="93">
        <v>2020</v>
      </c>
      <c r="F4" s="216">
        <v>2018</v>
      </c>
      <c r="G4" s="213">
        <v>2019</v>
      </c>
      <c r="H4" s="214">
        <v>2020</v>
      </c>
      <c r="I4" s="92">
        <v>2018</v>
      </c>
      <c r="J4" s="213">
        <v>2019</v>
      </c>
      <c r="K4" s="93">
        <v>2020</v>
      </c>
      <c r="L4" s="216">
        <v>2018</v>
      </c>
      <c r="M4" s="213">
        <v>2019</v>
      </c>
      <c r="N4" s="213">
        <v>2020</v>
      </c>
      <c r="O4" s="213">
        <v>2018</v>
      </c>
      <c r="P4" s="213">
        <v>2019</v>
      </c>
      <c r="Q4" s="213">
        <v>2020</v>
      </c>
      <c r="R4" s="213">
        <v>2018</v>
      </c>
      <c r="S4" s="213">
        <v>2019</v>
      </c>
      <c r="T4" s="213">
        <v>2020</v>
      </c>
      <c r="U4" s="213">
        <v>2018</v>
      </c>
      <c r="V4" s="213">
        <v>2019</v>
      </c>
      <c r="W4" s="213">
        <v>2020</v>
      </c>
      <c r="X4" s="213">
        <v>2018</v>
      </c>
      <c r="Y4" s="213">
        <v>2019</v>
      </c>
      <c r="Z4" s="213">
        <v>2020</v>
      </c>
      <c r="AA4" s="213">
        <v>2018</v>
      </c>
      <c r="AB4" s="213">
        <v>2019</v>
      </c>
      <c r="AC4" s="213">
        <v>2020</v>
      </c>
      <c r="AD4" s="213">
        <v>2018</v>
      </c>
      <c r="AE4" s="213">
        <v>2019</v>
      </c>
      <c r="AF4" s="213">
        <v>2020</v>
      </c>
      <c r="AG4" s="213">
        <v>2018</v>
      </c>
      <c r="AH4" s="213">
        <v>2019</v>
      </c>
      <c r="AI4" s="214">
        <v>2020</v>
      </c>
      <c r="AJ4" s="92">
        <v>2018</v>
      </c>
      <c r="AK4" s="213">
        <v>2019</v>
      </c>
      <c r="AL4" s="93">
        <v>2020</v>
      </c>
      <c r="AM4" s="216">
        <v>2018</v>
      </c>
      <c r="AN4" s="213">
        <v>2019</v>
      </c>
      <c r="AO4" s="214">
        <v>2020</v>
      </c>
      <c r="AP4" s="92">
        <v>2018</v>
      </c>
      <c r="AQ4" s="213">
        <v>2019</v>
      </c>
      <c r="AR4" s="213">
        <v>2020</v>
      </c>
      <c r="AS4" s="213">
        <v>2018</v>
      </c>
      <c r="AT4" s="213">
        <v>2019</v>
      </c>
      <c r="AU4" s="93">
        <v>2020</v>
      </c>
    </row>
    <row r="5" spans="2:47" s="108" customFormat="1" ht="16.8" x14ac:dyDescent="0.3">
      <c r="B5" s="94" t="s">
        <v>3</v>
      </c>
      <c r="C5" s="219">
        <f>[1]АП!H4</f>
        <v>15954452.1</v>
      </c>
      <c r="D5" s="212">
        <f>[1]АП!I4</f>
        <v>5164093.4000000004</v>
      </c>
      <c r="E5" s="220">
        <f>[1]АП!J4</f>
        <v>4923304.9000000004</v>
      </c>
      <c r="F5" s="217">
        <f>[1]АП!H62</f>
        <v>3721530</v>
      </c>
      <c r="G5" s="212">
        <f>[1]АП!I62</f>
        <v>3419270</v>
      </c>
      <c r="H5" s="218">
        <f>[1]АП!J62</f>
        <v>3480990</v>
      </c>
      <c r="I5" s="219"/>
      <c r="J5" s="212"/>
      <c r="K5" s="220"/>
      <c r="L5" s="217"/>
      <c r="M5" s="217"/>
      <c r="N5" s="217"/>
      <c r="O5" s="217"/>
      <c r="P5" s="212">
        <v>2</v>
      </c>
      <c r="Q5" s="212"/>
      <c r="R5" s="212"/>
      <c r="S5" s="212"/>
      <c r="T5" s="212"/>
      <c r="U5" s="212"/>
      <c r="V5" s="212"/>
      <c r="W5" s="212"/>
      <c r="X5" s="212"/>
      <c r="Y5" s="212"/>
      <c r="Z5" s="212"/>
      <c r="AA5" s="212"/>
      <c r="AB5" s="212"/>
      <c r="AC5" s="212"/>
      <c r="AD5" s="212"/>
      <c r="AE5" s="212"/>
      <c r="AF5" s="212"/>
      <c r="AG5" s="212"/>
      <c r="AH5" s="212"/>
      <c r="AI5" s="218"/>
      <c r="AJ5" s="219">
        <f>'Акт. перечень'!H5</f>
        <v>828000</v>
      </c>
      <c r="AK5" s="217">
        <f>'Акт. перечень'!I5</f>
        <v>0</v>
      </c>
      <c r="AL5" s="235">
        <f>'Акт. перечень'!J5</f>
        <v>0</v>
      </c>
      <c r="AM5" s="217"/>
      <c r="AN5" s="212"/>
      <c r="AO5" s="218"/>
      <c r="AP5" s="219">
        <f>'Акт. перечень'!H4</f>
        <v>15954452.1</v>
      </c>
      <c r="AQ5" s="212">
        <f>'Акт. перечень'!I4</f>
        <v>5164093.4000000004</v>
      </c>
      <c r="AR5" s="212">
        <f>'Акт. перечень'!J4</f>
        <v>4923304.9000000004</v>
      </c>
      <c r="AS5" s="212"/>
      <c r="AT5" s="212"/>
      <c r="AU5" s="220"/>
    </row>
    <row r="6" spans="2:47" s="108" customFormat="1" ht="16.8" x14ac:dyDescent="0.3">
      <c r="B6" s="109" t="s">
        <v>5</v>
      </c>
      <c r="C6" s="221"/>
      <c r="D6" s="222"/>
      <c r="E6" s="223"/>
      <c r="F6" s="224"/>
      <c r="G6" s="222"/>
      <c r="H6" s="225"/>
      <c r="I6" s="221">
        <f>'Акт. перечень'!H6</f>
        <v>4595318</v>
      </c>
      <c r="J6" s="222">
        <f>'Акт. перечень'!I6</f>
        <v>4689100</v>
      </c>
      <c r="K6" s="223">
        <f>'Акт. перечень'!J6</f>
        <v>4689100</v>
      </c>
      <c r="L6" s="224"/>
      <c r="M6" s="224"/>
      <c r="N6" s="224"/>
      <c r="O6" s="224"/>
      <c r="P6" s="222"/>
      <c r="Q6" s="222"/>
      <c r="R6" s="222"/>
      <c r="S6" s="222"/>
      <c r="T6" s="222"/>
      <c r="U6" s="222"/>
      <c r="V6" s="222"/>
      <c r="W6" s="222"/>
      <c r="X6" s="222"/>
      <c r="Y6" s="222"/>
      <c r="Z6" s="222"/>
      <c r="AA6" s="222"/>
      <c r="AB6" s="222"/>
      <c r="AC6" s="222"/>
      <c r="AD6" s="222"/>
      <c r="AE6" s="222"/>
      <c r="AF6" s="222"/>
      <c r="AG6" s="222"/>
      <c r="AH6" s="222"/>
      <c r="AI6" s="225"/>
      <c r="AJ6" s="221">
        <f>'Акт. перечень'!H6</f>
        <v>4595318</v>
      </c>
      <c r="AK6" s="224">
        <f>'Акт. перечень'!I6</f>
        <v>4689100</v>
      </c>
      <c r="AL6" s="236">
        <f>'Акт. перечень'!J6</f>
        <v>4689100</v>
      </c>
      <c r="AM6" s="224"/>
      <c r="AN6" s="222"/>
      <c r="AO6" s="225"/>
      <c r="AP6" s="221"/>
      <c r="AQ6" s="222"/>
      <c r="AR6" s="222"/>
      <c r="AS6" s="222"/>
      <c r="AT6" s="222"/>
      <c r="AU6" s="223"/>
    </row>
    <row r="7" spans="2:47" s="108" customFormat="1" ht="50.4" x14ac:dyDescent="0.3">
      <c r="B7" s="109" t="s">
        <v>395</v>
      </c>
      <c r="C7" s="221"/>
      <c r="D7" s="222"/>
      <c r="E7" s="223"/>
      <c r="F7" s="224"/>
      <c r="G7" s="222"/>
      <c r="H7" s="225"/>
      <c r="I7" s="221"/>
      <c r="J7" s="222"/>
      <c r="K7" s="223"/>
      <c r="L7" s="224"/>
      <c r="M7" s="224"/>
      <c r="N7" s="224"/>
      <c r="O7" s="224"/>
      <c r="P7" s="222"/>
      <c r="Q7" s="222"/>
      <c r="R7" s="222"/>
      <c r="S7" s="222"/>
      <c r="T7" s="222"/>
      <c r="U7" s="222"/>
      <c r="V7" s="222"/>
      <c r="W7" s="222"/>
      <c r="X7" s="222"/>
      <c r="Y7" s="222"/>
      <c r="Z7" s="222"/>
      <c r="AA7" s="222"/>
      <c r="AB7" s="222"/>
      <c r="AC7" s="222"/>
      <c r="AD7" s="222"/>
      <c r="AE7" s="222"/>
      <c r="AF7" s="222"/>
      <c r="AG7" s="222"/>
      <c r="AH7" s="222"/>
      <c r="AI7" s="225"/>
      <c r="AJ7" s="221"/>
      <c r="AK7" s="222"/>
      <c r="AL7" s="223"/>
      <c r="AM7" s="224"/>
      <c r="AN7" s="222"/>
      <c r="AO7" s="225"/>
      <c r="AP7" s="221"/>
      <c r="AQ7" s="222"/>
      <c r="AR7" s="222"/>
      <c r="AS7" s="222">
        <f>'Акт. перечень'!H9</f>
        <v>8016814.9000000004</v>
      </c>
      <c r="AT7" s="222">
        <f>'Акт. перечень'!I9</f>
        <v>8007931.9000000004</v>
      </c>
      <c r="AU7" s="223">
        <f>'Акт. перечень'!J9</f>
        <v>8014128.7999999998</v>
      </c>
    </row>
    <row r="8" spans="2:47" s="108" customFormat="1" ht="16.8" x14ac:dyDescent="0.3">
      <c r="B8" s="122" t="s">
        <v>7</v>
      </c>
      <c r="C8" s="226"/>
      <c r="D8" s="227"/>
      <c r="E8" s="228"/>
      <c r="F8" s="229">
        <f>'Акт. перечень'!H32+'Акт. перечень'!H37</f>
        <v>3906173.2</v>
      </c>
      <c r="G8" s="227">
        <f>'Акт. перечень'!I32+'Акт. перечень'!I37</f>
        <v>3591913.2</v>
      </c>
      <c r="H8" s="230">
        <f>'Акт. перечень'!J32+'Акт. перечень'!J37</f>
        <v>3630990</v>
      </c>
      <c r="I8" s="226"/>
      <c r="J8" s="227"/>
      <c r="K8" s="228"/>
      <c r="L8" s="224">
        <f>'Акт. перечень'!H10+'Акт. перечень'!H12+'Акт. перечень'!H15+'Акт. перечень'!H18+'Акт. перечень'!H19+'Акт. перечень'!H20+'Акт. перечень'!H23</f>
        <v>58546297.099999994</v>
      </c>
      <c r="M8" s="221">
        <f>'Акт. перечень'!I10+'Акт. перечень'!I12+'Акт. перечень'!I15+'Акт. перечень'!I18+'Акт. перечень'!I19+'Акт. перечень'!I20+'Акт. перечень'!I23</f>
        <v>68968307.5</v>
      </c>
      <c r="N8" s="221">
        <f>'Акт. перечень'!J10+'Акт. перечень'!J12+'Акт. перечень'!J15+'Акт. перечень'!J18+'Акт. перечень'!J19+'Акт. перечень'!J20+'Акт. перечень'!J23</f>
        <v>69405724.099999994</v>
      </c>
      <c r="O8" s="224">
        <f>'Акт. перечень'!H14+'Акт. перечень'!H21+'Акт. перечень'!H22+'Акт. перечень'!H25+'Акт. перечень'!H26+'Акт. перечень'!H27+'Акт. перечень'!H31+'Акт. перечень'!H38+'Акт. перечень'!H43</f>
        <v>10951531.300000001</v>
      </c>
      <c r="P8" s="224">
        <f>'Акт. перечень'!I14+'Акт. перечень'!I21+'Акт. перечень'!I22+'Акт. перечень'!I25+'Акт. перечень'!I26+'Акт. перечень'!I27+'Акт. перечень'!I31+'Акт. перечень'!I38+'Акт. перечень'!I43</f>
        <v>13367890.100000001</v>
      </c>
      <c r="Q8" s="224">
        <f>'Акт. перечень'!J14+'Акт. перечень'!J21+'Акт. перечень'!J22+'Акт. перечень'!J25+'Акт. перечень'!J26+'Акт. перечень'!J27+'Акт. перечень'!J31+'Акт. перечень'!J38+'Акт. перечень'!J43</f>
        <v>13546709</v>
      </c>
      <c r="R8" s="222">
        <f>'Акт. перечень'!H28+'Акт. перечень'!H30+'Акт. перечень'!H36+'Акт. перечень'!H39+'Акт. перечень'!H40+'Акт. перечень'!H48+'Акт. перечень'!H50+'Акт. перечень'!H51</f>
        <v>5037929</v>
      </c>
      <c r="S8" s="222">
        <f>'Акт. перечень'!I28+'Акт. перечень'!I30+'Акт. перечень'!I36+'Акт. перечень'!I39+'Акт. перечень'!I40+'Акт. перечень'!I48+'Акт. перечень'!I50+'Акт. перечень'!I51</f>
        <v>7904343.5999999996</v>
      </c>
      <c r="T8" s="222">
        <f>'Акт. перечень'!J28+'Акт. перечень'!J30+'Акт. перечень'!J36+'Акт. перечень'!J39+'Акт. перечень'!J40+'Акт. перечень'!J48+'Акт. перечень'!J50+'Акт. перечень'!J51</f>
        <v>9688420</v>
      </c>
      <c r="U8" s="222">
        <f>'Акт. перечень'!H13</f>
        <v>2127275.2999999998</v>
      </c>
      <c r="V8" s="222">
        <f>'Акт. перечень'!I13</f>
        <v>2256357</v>
      </c>
      <c r="W8" s="222">
        <f>'Акт. перечень'!J13</f>
        <v>2361809.6</v>
      </c>
      <c r="X8" s="222">
        <f>'Акт. перечень'!H11+'Акт. перечень'!H24+'Акт. перечень'!H33+'Акт. перечень'!H34+'Акт. перечень'!H35+'Акт. перечень'!H46+'Акт. перечень'!H49+'Акт. перечень'!H52</f>
        <v>15528387.5</v>
      </c>
      <c r="Y8" s="222">
        <f>'Акт. перечень'!I11+'Акт. перечень'!I24+'Акт. перечень'!I33+'Акт. перечень'!I34+'Акт. перечень'!I35+'Акт. перечень'!I46+'Акт. перечень'!I49+'Акт. перечень'!I52</f>
        <v>18323845.899999999</v>
      </c>
      <c r="Z8" s="222">
        <f>'Акт. перечень'!J11+'Акт. перечень'!J24+'Акт. перечень'!J33+'Акт. перечень'!J34+'Акт. перечень'!J35+'Акт. перечень'!J46+'Акт. перечень'!J49+'Акт. перечень'!J52</f>
        <v>19555407.799999997</v>
      </c>
      <c r="AA8" s="222">
        <f>'Акт. перечень'!H41+'Акт. перечень'!H43</f>
        <v>474800</v>
      </c>
      <c r="AB8" s="222">
        <f>'Акт. перечень'!I41+'Акт. перечень'!I43</f>
        <v>479200</v>
      </c>
      <c r="AC8" s="222">
        <f>'Акт. перечень'!J41+'Акт. перечень'!J43</f>
        <v>479200</v>
      </c>
      <c r="AD8" s="222">
        <f>'Акт. перечень'!H54+'Акт. перечень'!H55</f>
        <v>204786.6</v>
      </c>
      <c r="AE8" s="222">
        <f>'Акт. перечень'!I54+'Акт. перечень'!I55</f>
        <v>110333.3</v>
      </c>
      <c r="AF8" s="222">
        <f>'Акт. перечень'!J54+'Акт. перечень'!J55</f>
        <v>107333.3</v>
      </c>
      <c r="AG8" s="222">
        <f>'Акт. перечень'!H16+'Акт. перечень'!H17+'Акт. перечень'!H29</f>
        <v>67490892.400000006</v>
      </c>
      <c r="AH8" s="222">
        <f>'Акт. перечень'!I16+'Акт. перечень'!I17+'Акт. перечень'!I29</f>
        <v>75970693.700000003</v>
      </c>
      <c r="AI8" s="225">
        <f>'Акт. перечень'!J16+'Акт. перечень'!J17+'Акт. перечень'!J29</f>
        <v>80283113</v>
      </c>
      <c r="AJ8" s="221"/>
      <c r="AK8" s="222"/>
      <c r="AL8" s="223"/>
      <c r="AM8" s="224"/>
      <c r="AN8" s="222"/>
      <c r="AO8" s="225"/>
      <c r="AP8" s="221"/>
      <c r="AQ8" s="222"/>
      <c r="AR8" s="222"/>
      <c r="AS8" s="222"/>
      <c r="AT8" s="222"/>
      <c r="AU8" s="223"/>
    </row>
    <row r="9" spans="2:47" s="140" customFormat="1" ht="16.8" x14ac:dyDescent="0.3">
      <c r="B9" s="130" t="s">
        <v>27</v>
      </c>
      <c r="C9" s="221"/>
      <c r="D9" s="222"/>
      <c r="E9" s="223"/>
      <c r="F9" s="224"/>
      <c r="G9" s="222"/>
      <c r="H9" s="225"/>
      <c r="I9" s="221"/>
      <c r="J9" s="222"/>
      <c r="K9" s="223"/>
      <c r="L9" s="229">
        <f>'Акт. перечень'!H56</f>
        <v>49679409.100000001</v>
      </c>
      <c r="M9" s="226">
        <f>'Акт. перечень'!I56</f>
        <v>56130322.700000003</v>
      </c>
      <c r="N9" s="226">
        <f>'Акт. перечень'!J56</f>
        <v>55798104.299999997</v>
      </c>
      <c r="O9" s="229"/>
      <c r="P9" s="227"/>
      <c r="Q9" s="227"/>
      <c r="R9" s="227"/>
      <c r="S9" s="227"/>
      <c r="T9" s="227"/>
      <c r="U9" s="227"/>
      <c r="V9" s="227"/>
      <c r="W9" s="227"/>
      <c r="X9" s="227"/>
      <c r="Y9" s="227"/>
      <c r="Z9" s="227"/>
      <c r="AA9" s="227"/>
      <c r="AB9" s="227"/>
      <c r="AC9" s="227"/>
      <c r="AD9" s="227"/>
      <c r="AE9" s="227"/>
      <c r="AF9" s="227"/>
      <c r="AG9" s="227"/>
      <c r="AH9" s="227"/>
      <c r="AI9" s="230"/>
      <c r="AJ9" s="226"/>
      <c r="AK9" s="227"/>
      <c r="AL9" s="228"/>
      <c r="AM9" s="229"/>
      <c r="AN9" s="227"/>
      <c r="AO9" s="230"/>
      <c r="AP9" s="226"/>
      <c r="AQ9" s="227"/>
      <c r="AR9" s="227"/>
      <c r="AS9" s="227"/>
      <c r="AT9" s="227"/>
      <c r="AU9" s="228"/>
    </row>
    <row r="10" spans="2:47" s="140" customFormat="1" ht="16.8" x14ac:dyDescent="0.3">
      <c r="B10" s="130" t="s">
        <v>55</v>
      </c>
      <c r="C10" s="221"/>
      <c r="D10" s="222"/>
      <c r="E10" s="223"/>
      <c r="F10" s="224"/>
      <c r="G10" s="222"/>
      <c r="H10" s="225"/>
      <c r="I10" s="221">
        <f>'Акт. перечень'!H58</f>
        <v>5022787.7</v>
      </c>
      <c r="J10" s="222">
        <f>'Акт. перечень'!I58</f>
        <v>5022787.7</v>
      </c>
      <c r="K10" s="223">
        <f>'Акт. перечень'!J58</f>
        <v>5022787.7</v>
      </c>
      <c r="L10" s="229"/>
      <c r="M10" s="229"/>
      <c r="N10" s="229"/>
      <c r="O10" s="229"/>
      <c r="P10" s="227"/>
      <c r="Q10" s="227"/>
      <c r="R10" s="227"/>
      <c r="S10" s="227"/>
      <c r="T10" s="227"/>
      <c r="U10" s="227"/>
      <c r="V10" s="227"/>
      <c r="W10" s="227"/>
      <c r="X10" s="227"/>
      <c r="Y10" s="227"/>
      <c r="Z10" s="227"/>
      <c r="AA10" s="227"/>
      <c r="AB10" s="227"/>
      <c r="AC10" s="227"/>
      <c r="AD10" s="227"/>
      <c r="AE10" s="227"/>
      <c r="AF10" s="227"/>
      <c r="AG10" s="227"/>
      <c r="AH10" s="227"/>
      <c r="AI10" s="230"/>
      <c r="AJ10" s="226"/>
      <c r="AK10" s="227"/>
      <c r="AL10" s="228"/>
      <c r="AM10" s="229"/>
      <c r="AN10" s="227"/>
      <c r="AO10" s="230"/>
      <c r="AP10" s="226"/>
      <c r="AQ10" s="227"/>
      <c r="AR10" s="227"/>
      <c r="AS10" s="227"/>
      <c r="AT10" s="227"/>
      <c r="AU10" s="228"/>
    </row>
    <row r="11" spans="2:47" s="108" customFormat="1" ht="16.8" x14ac:dyDescent="0.3">
      <c r="B11" s="122" t="s">
        <v>77</v>
      </c>
      <c r="C11" s="226"/>
      <c r="D11" s="227"/>
      <c r="E11" s="228"/>
      <c r="F11" s="229"/>
      <c r="G11" s="227"/>
      <c r="H11" s="230"/>
      <c r="I11" s="226"/>
      <c r="J11" s="227"/>
      <c r="K11" s="228"/>
      <c r="L11" s="224"/>
      <c r="M11" s="224"/>
      <c r="N11" s="224"/>
      <c r="O11" s="224"/>
      <c r="P11" s="222"/>
      <c r="Q11" s="222"/>
      <c r="R11" s="222"/>
      <c r="S11" s="222"/>
      <c r="T11" s="222"/>
      <c r="U11" s="222"/>
      <c r="V11" s="222"/>
      <c r="W11" s="222"/>
      <c r="X11" s="222"/>
      <c r="Y11" s="222"/>
      <c r="Z11" s="222"/>
      <c r="AA11" s="222"/>
      <c r="AB11" s="222"/>
      <c r="AC11" s="222"/>
      <c r="AD11" s="222"/>
      <c r="AE11" s="222"/>
      <c r="AF11" s="222"/>
      <c r="AG11" s="222"/>
      <c r="AH11" s="222"/>
      <c r="AI11" s="225"/>
      <c r="AJ11" s="221"/>
      <c r="AK11" s="222"/>
      <c r="AL11" s="223"/>
      <c r="AM11" s="224">
        <f>'Акт. перечень'!H59</f>
        <v>10000</v>
      </c>
      <c r="AN11" s="222">
        <f>'Акт. перечень'!I59</f>
        <v>10000</v>
      </c>
      <c r="AO11" s="225">
        <f>'Акт. перечень'!J59</f>
        <v>10000</v>
      </c>
      <c r="AP11" s="221"/>
      <c r="AQ11" s="222"/>
      <c r="AR11" s="222"/>
      <c r="AS11" s="222"/>
      <c r="AT11" s="222"/>
      <c r="AU11" s="223"/>
    </row>
    <row r="12" spans="2:47" s="108" customFormat="1" ht="16.8" x14ac:dyDescent="0.3">
      <c r="B12" s="130" t="s">
        <v>430</v>
      </c>
      <c r="C12" s="221"/>
      <c r="D12" s="222"/>
      <c r="E12" s="223"/>
      <c r="F12" s="224">
        <f>'Акт. перечень'!H62</f>
        <v>3721530</v>
      </c>
      <c r="G12" s="222">
        <f>'Акт. перечень'!I62</f>
        <v>3419270</v>
      </c>
      <c r="H12" s="225">
        <f>'Акт. перечень'!J62</f>
        <v>3480990</v>
      </c>
      <c r="I12" s="221"/>
      <c r="J12" s="222"/>
      <c r="K12" s="223"/>
      <c r="L12" s="224"/>
      <c r="M12" s="224"/>
      <c r="N12" s="224"/>
      <c r="O12" s="224"/>
      <c r="P12" s="222"/>
      <c r="Q12" s="222"/>
      <c r="R12" s="222"/>
      <c r="S12" s="222"/>
      <c r="T12" s="222"/>
      <c r="U12" s="222"/>
      <c r="V12" s="222"/>
      <c r="W12" s="222"/>
      <c r="X12" s="222"/>
      <c r="Y12" s="222"/>
      <c r="Z12" s="222"/>
      <c r="AA12" s="222"/>
      <c r="AB12" s="222"/>
      <c r="AC12" s="222"/>
      <c r="AD12" s="222"/>
      <c r="AE12" s="222"/>
      <c r="AF12" s="222"/>
      <c r="AG12" s="222"/>
      <c r="AH12" s="222"/>
      <c r="AI12" s="225"/>
      <c r="AJ12" s="221"/>
      <c r="AK12" s="222"/>
      <c r="AL12" s="223"/>
      <c r="AM12" s="224"/>
      <c r="AN12" s="222"/>
      <c r="AO12" s="225"/>
      <c r="AP12" s="221"/>
      <c r="AQ12" s="222"/>
      <c r="AR12" s="222"/>
      <c r="AS12" s="222"/>
      <c r="AT12" s="222"/>
      <c r="AU12" s="223"/>
    </row>
    <row r="13" spans="2:47" s="108" customFormat="1" ht="16.8" x14ac:dyDescent="0.3">
      <c r="B13" s="130" t="s">
        <v>40</v>
      </c>
      <c r="C13" s="221"/>
      <c r="D13" s="222"/>
      <c r="E13" s="223"/>
      <c r="F13" s="224"/>
      <c r="G13" s="222"/>
      <c r="H13" s="225"/>
      <c r="I13" s="221"/>
      <c r="J13" s="222"/>
      <c r="K13" s="223"/>
      <c r="L13" s="224"/>
      <c r="M13" s="224"/>
      <c r="N13" s="224"/>
      <c r="O13" s="224"/>
      <c r="P13" s="222"/>
      <c r="Q13" s="222"/>
      <c r="R13" s="222"/>
      <c r="S13" s="222"/>
      <c r="T13" s="222"/>
      <c r="U13" s="222"/>
      <c r="V13" s="222"/>
      <c r="W13" s="222"/>
      <c r="X13" s="222"/>
      <c r="Y13" s="222"/>
      <c r="Z13" s="222"/>
      <c r="AA13" s="222"/>
      <c r="AB13" s="222"/>
      <c r="AC13" s="222"/>
      <c r="AD13" s="222"/>
      <c r="AE13" s="222"/>
      <c r="AF13" s="222"/>
      <c r="AG13" s="222">
        <f>'Акт. перечень'!H69+'Акт. перечень'!H70</f>
        <v>4962500</v>
      </c>
      <c r="AH13" s="222">
        <f>'Акт. перечень'!I69+'Акт. перечень'!I70</f>
        <v>5512500</v>
      </c>
      <c r="AI13" s="225">
        <f>'Акт. перечень'!J69+'Акт. перечень'!J70</f>
        <v>272500</v>
      </c>
      <c r="AJ13" s="221"/>
      <c r="AK13" s="222"/>
      <c r="AL13" s="223"/>
      <c r="AM13" s="224"/>
      <c r="AN13" s="222"/>
      <c r="AO13" s="225"/>
      <c r="AP13" s="221"/>
      <c r="AQ13" s="222"/>
      <c r="AR13" s="222"/>
      <c r="AS13" s="222"/>
      <c r="AT13" s="222"/>
      <c r="AU13" s="223"/>
    </row>
    <row r="14" spans="2:47" s="140" customFormat="1" ht="16.8" x14ac:dyDescent="0.3">
      <c r="B14" s="130" t="s">
        <v>41</v>
      </c>
      <c r="C14" s="221"/>
      <c r="D14" s="222"/>
      <c r="E14" s="223"/>
      <c r="F14" s="224"/>
      <c r="G14" s="222"/>
      <c r="H14" s="225"/>
      <c r="I14" s="221"/>
      <c r="J14" s="222"/>
      <c r="K14" s="223"/>
      <c r="L14" s="229"/>
      <c r="M14" s="229"/>
      <c r="N14" s="229"/>
      <c r="O14" s="229"/>
      <c r="P14" s="227"/>
      <c r="Q14" s="227"/>
      <c r="R14" s="227"/>
      <c r="S14" s="227"/>
      <c r="T14" s="227"/>
      <c r="U14" s="227"/>
      <c r="V14" s="227"/>
      <c r="W14" s="227"/>
      <c r="X14" s="227"/>
      <c r="Y14" s="227"/>
      <c r="Z14" s="227"/>
      <c r="AA14" s="227"/>
      <c r="AB14" s="227"/>
      <c r="AC14" s="227"/>
      <c r="AD14" s="227"/>
      <c r="AE14" s="227"/>
      <c r="AF14" s="227"/>
      <c r="AG14" s="215">
        <v>2501390</v>
      </c>
      <c r="AH14" s="215">
        <v>2501390</v>
      </c>
      <c r="AI14" s="231">
        <v>8645940</v>
      </c>
      <c r="AJ14" s="226"/>
      <c r="AK14" s="227"/>
      <c r="AL14" s="228"/>
      <c r="AM14" s="229"/>
      <c r="AN14" s="227"/>
      <c r="AO14" s="230"/>
      <c r="AP14" s="226"/>
      <c r="AQ14" s="227"/>
      <c r="AR14" s="227"/>
      <c r="AS14" s="227"/>
      <c r="AT14" s="227"/>
      <c r="AU14" s="228"/>
    </row>
    <row r="15" spans="2:47" s="140" customFormat="1" ht="17.399999999999999" thickBot="1" x14ac:dyDescent="0.35">
      <c r="B15" s="130" t="s">
        <v>402</v>
      </c>
      <c r="C15" s="221"/>
      <c r="D15" s="222"/>
      <c r="E15" s="223"/>
      <c r="F15" s="224"/>
      <c r="G15" s="222"/>
      <c r="H15" s="225"/>
      <c r="I15" s="221"/>
      <c r="J15" s="222"/>
      <c r="K15" s="223"/>
      <c r="L15" s="229"/>
      <c r="M15" s="229"/>
      <c r="N15" s="229"/>
      <c r="O15" s="229"/>
      <c r="P15" s="227"/>
      <c r="Q15" s="227"/>
      <c r="R15" s="227"/>
      <c r="S15" s="227"/>
      <c r="T15" s="227"/>
      <c r="U15" s="227"/>
      <c r="V15" s="227"/>
      <c r="W15" s="227"/>
      <c r="X15" s="227"/>
      <c r="Y15" s="227"/>
      <c r="Z15" s="227"/>
      <c r="AA15" s="227"/>
      <c r="AB15" s="227"/>
      <c r="AC15" s="227"/>
      <c r="AD15" s="227"/>
      <c r="AE15" s="227"/>
      <c r="AF15" s="227"/>
      <c r="AG15" s="215">
        <v>24500000</v>
      </c>
      <c r="AH15" s="215">
        <v>25000000</v>
      </c>
      <c r="AI15" s="231">
        <v>25000000</v>
      </c>
      <c r="AJ15" s="226"/>
      <c r="AK15" s="227"/>
      <c r="AL15" s="228"/>
      <c r="AM15" s="229"/>
      <c r="AN15" s="227"/>
      <c r="AO15" s="230"/>
      <c r="AP15" s="232"/>
      <c r="AQ15" s="233"/>
      <c r="AR15" s="233"/>
      <c r="AS15" s="233"/>
      <c r="AT15" s="233"/>
      <c r="AU15" s="234"/>
    </row>
    <row r="16" spans="2:47" s="140" customFormat="1" ht="17.399999999999999" thickBot="1" x14ac:dyDescent="0.35">
      <c r="B16" s="167" t="s">
        <v>440</v>
      </c>
      <c r="C16" s="237">
        <f t="shared" ref="C16:AG16" si="0">SUM(C5:C15)</f>
        <v>15954452.1</v>
      </c>
      <c r="D16" s="238">
        <f t="shared" si="0"/>
        <v>5164093.4000000004</v>
      </c>
      <c r="E16" s="239">
        <f t="shared" si="0"/>
        <v>4923304.9000000004</v>
      </c>
      <c r="F16" s="240">
        <f t="shared" si="0"/>
        <v>11349233.199999999</v>
      </c>
      <c r="G16" s="238">
        <f t="shared" si="0"/>
        <v>10430453.199999999</v>
      </c>
      <c r="H16" s="241">
        <f t="shared" si="0"/>
        <v>10592970</v>
      </c>
      <c r="I16" s="237">
        <f t="shared" si="0"/>
        <v>9618105.6999999993</v>
      </c>
      <c r="J16" s="238">
        <f t="shared" si="0"/>
        <v>9711887.6999999993</v>
      </c>
      <c r="K16" s="239">
        <f t="shared" si="0"/>
        <v>9711887.6999999993</v>
      </c>
      <c r="L16" s="240">
        <f t="shared" si="0"/>
        <v>108225706.19999999</v>
      </c>
      <c r="M16" s="238">
        <f t="shared" si="0"/>
        <v>125098630.2</v>
      </c>
      <c r="N16" s="238">
        <f t="shared" si="0"/>
        <v>125203828.39999999</v>
      </c>
      <c r="O16" s="238">
        <f t="shared" si="0"/>
        <v>10951531.300000001</v>
      </c>
      <c r="P16" s="238">
        <f t="shared" si="0"/>
        <v>13367892.100000001</v>
      </c>
      <c r="Q16" s="238">
        <f t="shared" si="0"/>
        <v>13546709</v>
      </c>
      <c r="R16" s="238">
        <f t="shared" si="0"/>
        <v>5037929</v>
      </c>
      <c r="S16" s="238">
        <f t="shared" si="0"/>
        <v>7904343.5999999996</v>
      </c>
      <c r="T16" s="238">
        <f t="shared" si="0"/>
        <v>9688420</v>
      </c>
      <c r="U16" s="238">
        <f t="shared" si="0"/>
        <v>2127275.2999999998</v>
      </c>
      <c r="V16" s="238">
        <f t="shared" si="0"/>
        <v>2256357</v>
      </c>
      <c r="W16" s="238">
        <f t="shared" si="0"/>
        <v>2361809.6</v>
      </c>
      <c r="X16" s="238">
        <f t="shared" si="0"/>
        <v>15528387.5</v>
      </c>
      <c r="Y16" s="238">
        <f t="shared" si="0"/>
        <v>18323845.899999999</v>
      </c>
      <c r="Z16" s="238">
        <f t="shared" si="0"/>
        <v>19555407.799999997</v>
      </c>
      <c r="AA16" s="238">
        <f t="shared" si="0"/>
        <v>474800</v>
      </c>
      <c r="AB16" s="238">
        <f t="shared" si="0"/>
        <v>479200</v>
      </c>
      <c r="AC16" s="238">
        <f t="shared" si="0"/>
        <v>479200</v>
      </c>
      <c r="AD16" s="238">
        <f t="shared" si="0"/>
        <v>204786.6</v>
      </c>
      <c r="AE16" s="238">
        <f t="shared" si="0"/>
        <v>110333.3</v>
      </c>
      <c r="AF16" s="238">
        <f t="shared" si="0"/>
        <v>107333.3</v>
      </c>
      <c r="AG16" s="238">
        <f t="shared" si="0"/>
        <v>99454782.400000006</v>
      </c>
      <c r="AH16" s="238">
        <f>SUM(AH5:AH15)</f>
        <v>108984583.7</v>
      </c>
      <c r="AI16" s="241">
        <f t="shared" ref="AI16:AU16" si="1">SUM(AI5:AI15)</f>
        <v>114201553</v>
      </c>
      <c r="AJ16" s="237">
        <f t="shared" si="1"/>
        <v>5423318</v>
      </c>
      <c r="AK16" s="238">
        <f t="shared" si="1"/>
        <v>4689100</v>
      </c>
      <c r="AL16" s="239">
        <f t="shared" si="1"/>
        <v>4689100</v>
      </c>
      <c r="AM16" s="240">
        <f t="shared" si="1"/>
        <v>10000</v>
      </c>
      <c r="AN16" s="238">
        <f t="shared" si="1"/>
        <v>10000</v>
      </c>
      <c r="AO16" s="241">
        <f t="shared" si="1"/>
        <v>10000</v>
      </c>
      <c r="AP16" s="242">
        <f t="shared" si="1"/>
        <v>15954452.1</v>
      </c>
      <c r="AQ16" s="243">
        <f t="shared" si="1"/>
        <v>5164093.4000000004</v>
      </c>
      <c r="AR16" s="243">
        <f t="shared" si="1"/>
        <v>4923304.9000000004</v>
      </c>
      <c r="AS16" s="243">
        <f t="shared" si="1"/>
        <v>8016814.9000000004</v>
      </c>
      <c r="AT16" s="243">
        <f t="shared" si="1"/>
        <v>8007931.9000000004</v>
      </c>
      <c r="AU16" s="244">
        <f t="shared" si="1"/>
        <v>8014128.7999999998</v>
      </c>
    </row>
    <row r="17" spans="2:47" s="140" customFormat="1" ht="16.8" x14ac:dyDescent="0.3">
      <c r="B17" s="193"/>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row>
    <row r="18" spans="2:47" s="140" customFormat="1" ht="16.8" x14ac:dyDescent="0.3">
      <c r="B18" s="193"/>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row>
    <row r="19" spans="2:47" s="140" customFormat="1" ht="17.399999999999999" thickBot="1" x14ac:dyDescent="0.35">
      <c r="B19" s="193"/>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row>
    <row r="20" spans="2:47" s="5" customFormat="1" ht="17.399999999999999" thickBot="1" x14ac:dyDescent="0.35">
      <c r="B20" s="247"/>
      <c r="C20" s="251">
        <v>2018</v>
      </c>
      <c r="D20" s="252">
        <v>2019</v>
      </c>
      <c r="E20" s="253">
        <v>2020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47" ht="16.8" x14ac:dyDescent="0.3">
      <c r="B21" s="248" t="s">
        <v>416</v>
      </c>
      <c r="C21" s="254">
        <f>C16+F16+I16</f>
        <v>36921791</v>
      </c>
      <c r="D21" s="100">
        <f t="shared" ref="D21:E21" si="2">D16+G16+J16</f>
        <v>25306434.299999997</v>
      </c>
      <c r="E21" s="255">
        <f t="shared" si="2"/>
        <v>25228162.600000001</v>
      </c>
      <c r="AE21" s="2"/>
      <c r="AF21" s="2"/>
      <c r="AG21" s="2"/>
      <c r="AH21" s="2"/>
      <c r="AI21" s="2"/>
      <c r="AJ21" s="2"/>
      <c r="AK21" s="2"/>
      <c r="AL21" s="2"/>
      <c r="AM21" s="2"/>
      <c r="AN21" s="2"/>
      <c r="AO21" s="2"/>
      <c r="AP21" s="2"/>
      <c r="AQ21" s="2"/>
      <c r="AR21" s="2"/>
      <c r="AS21" s="2"/>
      <c r="AT21" s="2"/>
      <c r="AU21" s="2"/>
    </row>
    <row r="22" spans="2:47" ht="39.6" customHeight="1" x14ac:dyDescent="0.3">
      <c r="B22" s="249" t="s">
        <v>418</v>
      </c>
      <c r="C22" s="110">
        <f>L16+O16+R16+U16+X16+AA16+AD16+AG16</f>
        <v>242005198.29999998</v>
      </c>
      <c r="D22" s="111">
        <f t="shared" ref="D22:E22" si="3">M16+P16+S16+V16+Y16+AB16+AE16+AH16</f>
        <v>276525185.80000001</v>
      </c>
      <c r="E22" s="119">
        <f t="shared" si="3"/>
        <v>285144261.09999996</v>
      </c>
      <c r="AE22" s="2"/>
      <c r="AF22" s="2"/>
      <c r="AG22" s="2"/>
      <c r="AH22" s="2"/>
      <c r="AI22" s="2"/>
      <c r="AJ22" s="2"/>
      <c r="AK22" s="2"/>
      <c r="AL22" s="2"/>
      <c r="AM22" s="2"/>
      <c r="AN22" s="2"/>
      <c r="AO22" s="2"/>
      <c r="AP22" s="2"/>
      <c r="AQ22" s="2"/>
      <c r="AR22" s="2"/>
      <c r="AS22" s="2"/>
      <c r="AT22" s="2"/>
      <c r="AU22" s="2"/>
    </row>
    <row r="23" spans="2:47" ht="16.8" x14ac:dyDescent="0.3">
      <c r="B23" s="249" t="s">
        <v>437</v>
      </c>
      <c r="C23" s="110">
        <f>AJ16</f>
        <v>5423318</v>
      </c>
      <c r="D23" s="111">
        <f t="shared" ref="D23:E23" si="4">AK16</f>
        <v>4689100</v>
      </c>
      <c r="E23" s="119">
        <f t="shared" si="4"/>
        <v>4689100</v>
      </c>
      <c r="AE23" s="2"/>
      <c r="AF23" s="2"/>
      <c r="AG23" s="2"/>
      <c r="AH23" s="2"/>
      <c r="AI23" s="2"/>
      <c r="AJ23" s="2"/>
      <c r="AK23" s="2"/>
      <c r="AL23" s="2"/>
      <c r="AM23" s="2"/>
      <c r="AN23" s="2"/>
      <c r="AO23" s="2"/>
      <c r="AP23" s="2"/>
      <c r="AQ23" s="2"/>
      <c r="AR23" s="2"/>
      <c r="AS23" s="2"/>
      <c r="AT23" s="2"/>
      <c r="AU23" s="2"/>
    </row>
    <row r="24" spans="2:47" ht="16.8" x14ac:dyDescent="0.3">
      <c r="B24" s="249" t="s">
        <v>421</v>
      </c>
      <c r="C24" s="110">
        <f>AM16</f>
        <v>10000</v>
      </c>
      <c r="D24" s="111">
        <f t="shared" ref="D24:E24" si="5">AN16</f>
        <v>10000</v>
      </c>
      <c r="E24" s="119">
        <f t="shared" si="5"/>
        <v>10000</v>
      </c>
      <c r="AE24" s="2"/>
      <c r="AF24" s="2"/>
      <c r="AG24" s="2"/>
      <c r="AH24" s="2"/>
      <c r="AI24" s="2"/>
      <c r="AJ24" s="2"/>
      <c r="AK24" s="2"/>
      <c r="AL24" s="2"/>
      <c r="AM24" s="2"/>
      <c r="AN24" s="2"/>
      <c r="AO24" s="2"/>
      <c r="AP24" s="2"/>
      <c r="AQ24" s="2"/>
      <c r="AR24" s="2"/>
      <c r="AS24" s="2"/>
      <c r="AT24" s="2"/>
      <c r="AU24" s="2"/>
    </row>
    <row r="25" spans="2:47" ht="15.6" customHeight="1" x14ac:dyDescent="0.3">
      <c r="B25" s="249" t="s">
        <v>783</v>
      </c>
      <c r="C25" s="110">
        <f>AS16</f>
        <v>8016814.9000000004</v>
      </c>
      <c r="D25" s="111">
        <f t="shared" ref="D25:E25" si="6">AT16</f>
        <v>8007931.9000000004</v>
      </c>
      <c r="E25" s="119">
        <f t="shared" si="6"/>
        <v>8014128.7999999998</v>
      </c>
      <c r="AE25" s="2"/>
      <c r="AF25" s="2"/>
      <c r="AG25" s="2"/>
      <c r="AH25" s="2"/>
      <c r="AI25" s="2"/>
      <c r="AJ25" s="2"/>
      <c r="AK25" s="2"/>
      <c r="AL25" s="2"/>
      <c r="AM25" s="2"/>
      <c r="AN25" s="2"/>
      <c r="AO25" s="2"/>
      <c r="AP25" s="2"/>
      <c r="AQ25" s="2"/>
      <c r="AR25" s="2"/>
      <c r="AS25" s="2"/>
      <c r="AT25" s="2"/>
      <c r="AU25" s="2"/>
    </row>
    <row r="26" spans="2:47" ht="16.2" thickBot="1" x14ac:dyDescent="0.35">
      <c r="B26" s="250" t="s">
        <v>784</v>
      </c>
      <c r="C26" s="31">
        <f>SUM(C21:C25)</f>
        <v>292377122.19999993</v>
      </c>
      <c r="D26" s="245">
        <f t="shared" ref="D26:E26" si="7">SUM(D21:D25)</f>
        <v>314538652</v>
      </c>
      <c r="E26" s="246">
        <f t="shared" si="7"/>
        <v>323085652.5</v>
      </c>
      <c r="AE26" s="2"/>
      <c r="AF26" s="2"/>
      <c r="AG26" s="2"/>
      <c r="AH26" s="2"/>
      <c r="AI26" s="2"/>
      <c r="AJ26" s="2"/>
      <c r="AK26" s="2"/>
      <c r="AL26" s="2"/>
      <c r="AM26" s="2"/>
      <c r="AN26" s="2"/>
      <c r="AO26" s="2"/>
      <c r="AP26" s="2"/>
      <c r="AQ26" s="2"/>
      <c r="AR26" s="2"/>
      <c r="AS26" s="2"/>
      <c r="AT26" s="2"/>
      <c r="AU26" s="2"/>
    </row>
    <row r="27" spans="2:47" x14ac:dyDescent="0.3">
      <c r="AE27" s="2"/>
      <c r="AF27" s="2"/>
      <c r="AG27" s="2"/>
      <c r="AH27" s="2"/>
      <c r="AI27" s="2"/>
      <c r="AJ27" s="2"/>
      <c r="AK27" s="2"/>
      <c r="AL27" s="2"/>
      <c r="AM27" s="2"/>
      <c r="AN27" s="2"/>
      <c r="AO27" s="2"/>
      <c r="AP27" s="2"/>
      <c r="AQ27" s="2"/>
      <c r="AR27" s="2"/>
      <c r="AS27" s="2"/>
      <c r="AT27" s="2"/>
      <c r="AU27" s="2"/>
    </row>
    <row r="28" spans="2:47" x14ac:dyDescent="0.3">
      <c r="AE28" s="2"/>
      <c r="AF28" s="2"/>
      <c r="AG28" s="2"/>
      <c r="AH28" s="2"/>
      <c r="AI28" s="2"/>
      <c r="AJ28" s="2"/>
      <c r="AK28" s="2"/>
      <c r="AL28" s="2"/>
      <c r="AM28" s="2"/>
      <c r="AN28" s="2"/>
      <c r="AO28" s="2"/>
      <c r="AP28" s="2"/>
      <c r="AQ28" s="2"/>
      <c r="AR28" s="2"/>
      <c r="AS28" s="2"/>
      <c r="AT28" s="2"/>
      <c r="AU28" s="2"/>
    </row>
    <row r="29" spans="2:47" x14ac:dyDescent="0.3">
      <c r="AE29" s="2"/>
      <c r="AF29" s="2"/>
      <c r="AG29" s="2"/>
      <c r="AH29" s="2"/>
      <c r="AI29" s="2"/>
      <c r="AJ29" s="2"/>
      <c r="AK29" s="2"/>
      <c r="AL29" s="2"/>
      <c r="AM29" s="2"/>
      <c r="AN29" s="2"/>
      <c r="AO29" s="2"/>
      <c r="AP29" s="2"/>
      <c r="AQ29" s="2"/>
      <c r="AR29" s="2"/>
      <c r="AS29" s="2"/>
      <c r="AT29" s="2"/>
      <c r="AU29" s="2"/>
    </row>
    <row r="30" spans="2:47" x14ac:dyDescent="0.3">
      <c r="AE30" s="2"/>
      <c r="AF30" s="2"/>
      <c r="AG30" s="2"/>
      <c r="AH30" s="2"/>
      <c r="AI30" s="2"/>
      <c r="AJ30" s="2"/>
      <c r="AK30" s="2"/>
      <c r="AL30" s="2"/>
      <c r="AM30" s="2"/>
      <c r="AN30" s="2"/>
      <c r="AO30" s="2"/>
      <c r="AP30" s="2"/>
      <c r="AQ30" s="2"/>
      <c r="AR30" s="2"/>
      <c r="AS30" s="2"/>
      <c r="AT30" s="2"/>
      <c r="AU30" s="2"/>
    </row>
    <row r="49" spans="2:47" s="5" customFormat="1" x14ac:dyDescent="0.3">
      <c r="B49" s="41"/>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row>
    <row r="50" spans="2:47" s="5" customFormat="1" x14ac:dyDescent="0.3">
      <c r="B50" s="41"/>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row>
    <row r="51" spans="2:47" s="5" customFormat="1" x14ac:dyDescent="0.3">
      <c r="B51" s="41"/>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row>
    <row r="54" spans="2:47" s="5" customFormat="1" x14ac:dyDescent="0.3">
      <c r="B54" s="41"/>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row>
    <row r="58" spans="2:47" s="5" customFormat="1" x14ac:dyDescent="0.3">
      <c r="B58" s="41"/>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row>
    <row r="59" spans="2:47" s="5" customFormat="1" x14ac:dyDescent="0.3">
      <c r="B59" s="41"/>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row>
    <row r="60" spans="2:47" s="5" customFormat="1" x14ac:dyDescent="0.3">
      <c r="B60" s="41"/>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row>
    <row r="61" spans="2:47" s="5" customFormat="1" x14ac:dyDescent="0.3">
      <c r="B61" s="41"/>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row>
    <row r="62" spans="2:47" s="5" customFormat="1" x14ac:dyDescent="0.3">
      <c r="B62" s="41"/>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row>
    <row r="63" spans="2:47" s="5" customFormat="1" x14ac:dyDescent="0.3">
      <c r="B63" s="41"/>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row>
    <row r="64" spans="2:47" s="5" customFormat="1" x14ac:dyDescent="0.3">
      <c r="B64" s="41"/>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row>
    <row r="65" spans="2:47" s="5" customFormat="1" x14ac:dyDescent="0.3">
      <c r="B65" s="4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row>
    <row r="67" spans="2:47" s="10" customFormat="1" x14ac:dyDescent="0.3">
      <c r="B67" s="42"/>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row>
  </sheetData>
  <mergeCells count="18">
    <mergeCell ref="B2:B4"/>
    <mergeCell ref="C2:E3"/>
    <mergeCell ref="F2:H3"/>
    <mergeCell ref="I2:K3"/>
    <mergeCell ref="L3:N3"/>
    <mergeCell ref="L2:AI2"/>
    <mergeCell ref="O3:Q3"/>
    <mergeCell ref="R3:T3"/>
    <mergeCell ref="U3:W3"/>
    <mergeCell ref="X3:Z3"/>
    <mergeCell ref="AA3:AC3"/>
    <mergeCell ref="AD3:AF3"/>
    <mergeCell ref="AG3:AI3"/>
    <mergeCell ref="AS3:AU3"/>
    <mergeCell ref="AJ2:AL3"/>
    <mergeCell ref="AM2:AO3"/>
    <mergeCell ref="AP3:AR3"/>
    <mergeCell ref="AP2:AU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3"/>
  <sheetViews>
    <sheetView topLeftCell="A10" zoomScale="70" zoomScaleNormal="70" workbookViewId="0">
      <selection activeCell="X7" sqref="X7"/>
    </sheetView>
  </sheetViews>
  <sheetFormatPr defaultColWidth="9.109375" defaultRowHeight="15.6" x14ac:dyDescent="0.3"/>
  <cols>
    <col min="1" max="1" width="2.6640625" style="2" customWidth="1"/>
    <col min="2" max="2" width="38" style="40" customWidth="1"/>
    <col min="3" max="3" width="5.88671875" style="11" customWidth="1"/>
    <col min="4" max="4" width="11.21875" style="11" customWidth="1"/>
    <col min="5" max="5" width="11.109375" style="11" customWidth="1"/>
    <col min="6" max="6" width="9.88671875" style="11" customWidth="1"/>
    <col min="7" max="7" width="10.88671875" style="11" customWidth="1"/>
    <col min="8" max="8" width="17.6640625" style="11" customWidth="1"/>
    <col min="9" max="9" width="12" style="11" customWidth="1"/>
    <col min="10" max="10" width="11.33203125" style="11" customWidth="1"/>
    <col min="11" max="11" width="13.88671875" style="11" customWidth="1"/>
    <col min="12" max="12" width="11.33203125" style="11" customWidth="1"/>
    <col min="13" max="13" width="8.33203125" style="11" customWidth="1"/>
    <col min="14" max="14" width="8.21875" style="11" customWidth="1"/>
    <col min="15" max="15" width="11.44140625" style="11" customWidth="1"/>
    <col min="16" max="16" width="7" style="11" customWidth="1"/>
    <col min="17" max="17" width="5.33203125" style="11" customWidth="1"/>
    <col min="18" max="18" width="5.88671875" style="11" customWidth="1"/>
    <col min="19" max="19" width="6.44140625" style="11" customWidth="1"/>
    <col min="20" max="20" width="5.6640625" style="11" customWidth="1"/>
    <col min="21" max="21" width="13.21875" style="11" customWidth="1"/>
    <col min="22" max="16384" width="9.109375" style="2"/>
  </cols>
  <sheetData>
    <row r="1" spans="2:21" ht="16.2" thickBot="1" x14ac:dyDescent="0.35"/>
    <row r="2" spans="2:21" s="5" customFormat="1" x14ac:dyDescent="0.3">
      <c r="B2" s="279" t="s">
        <v>1</v>
      </c>
      <c r="C2" s="286" t="s">
        <v>416</v>
      </c>
      <c r="D2" s="287"/>
      <c r="E2" s="287"/>
      <c r="F2" s="288"/>
      <c r="G2" s="303" t="s">
        <v>418</v>
      </c>
      <c r="H2" s="303"/>
      <c r="I2" s="303"/>
      <c r="J2" s="303"/>
      <c r="K2" s="303"/>
      <c r="L2" s="303"/>
      <c r="M2" s="303"/>
      <c r="N2" s="303"/>
      <c r="O2" s="279" t="s">
        <v>437</v>
      </c>
      <c r="P2" s="304" t="s">
        <v>421</v>
      </c>
      <c r="Q2" s="280" t="s">
        <v>433</v>
      </c>
      <c r="R2" s="279" t="s">
        <v>436</v>
      </c>
      <c r="S2" s="286" t="s">
        <v>411</v>
      </c>
      <c r="T2" s="288"/>
      <c r="U2" s="281" t="s">
        <v>412</v>
      </c>
    </row>
    <row r="3" spans="2:21" s="5" customFormat="1" ht="203.4" thickBot="1" x14ac:dyDescent="0.35">
      <c r="B3" s="289"/>
      <c r="C3" s="85" t="s">
        <v>415</v>
      </c>
      <c r="D3" s="86" t="s">
        <v>417</v>
      </c>
      <c r="E3" s="86" t="s">
        <v>424</v>
      </c>
      <c r="F3" s="87" t="s">
        <v>438</v>
      </c>
      <c r="G3" s="88" t="s">
        <v>422</v>
      </c>
      <c r="H3" s="89" t="s">
        <v>439</v>
      </c>
      <c r="I3" s="90" t="s">
        <v>425</v>
      </c>
      <c r="J3" s="84" t="s">
        <v>420</v>
      </c>
      <c r="K3" s="89" t="s">
        <v>443</v>
      </c>
      <c r="L3" s="89" t="s">
        <v>419</v>
      </c>
      <c r="M3" s="91" t="s">
        <v>428</v>
      </c>
      <c r="N3" s="91" t="s">
        <v>410</v>
      </c>
      <c r="O3" s="289"/>
      <c r="P3" s="305"/>
      <c r="Q3" s="306"/>
      <c r="R3" s="289"/>
      <c r="S3" s="92" t="s">
        <v>413</v>
      </c>
      <c r="T3" s="93" t="s">
        <v>414</v>
      </c>
      <c r="U3" s="301"/>
    </row>
    <row r="4" spans="2:21" s="108" customFormat="1" ht="16.8" x14ac:dyDescent="0.3">
      <c r="B4" s="94" t="s">
        <v>3</v>
      </c>
      <c r="C4" s="95">
        <v>1</v>
      </c>
      <c r="D4" s="96">
        <v>2</v>
      </c>
      <c r="E4" s="96">
        <v>60</v>
      </c>
      <c r="F4" s="97"/>
      <c r="G4" s="98"/>
      <c r="H4" s="96">
        <v>2</v>
      </c>
      <c r="I4" s="96"/>
      <c r="J4" s="96">
        <v>2</v>
      </c>
      <c r="K4" s="99"/>
      <c r="L4" s="99"/>
      <c r="M4" s="100"/>
      <c r="N4" s="101"/>
      <c r="O4" s="102">
        <v>3</v>
      </c>
      <c r="P4" s="103">
        <v>3</v>
      </c>
      <c r="Q4" s="104"/>
      <c r="R4" s="105"/>
      <c r="S4" s="106">
        <v>2</v>
      </c>
      <c r="T4" s="107"/>
      <c r="U4" s="103">
        <v>75</v>
      </c>
    </row>
    <row r="5" spans="2:21" s="108" customFormat="1" ht="50.4" x14ac:dyDescent="0.3">
      <c r="B5" s="109" t="s">
        <v>5</v>
      </c>
      <c r="C5" s="110"/>
      <c r="D5" s="111"/>
      <c r="E5" s="111"/>
      <c r="F5" s="112">
        <v>4</v>
      </c>
      <c r="G5" s="113"/>
      <c r="H5" s="111"/>
      <c r="I5" s="111"/>
      <c r="J5" s="111"/>
      <c r="K5" s="111"/>
      <c r="L5" s="111"/>
      <c r="M5" s="111"/>
      <c r="N5" s="114"/>
      <c r="O5" s="115">
        <v>5</v>
      </c>
      <c r="P5" s="116"/>
      <c r="Q5" s="117"/>
      <c r="R5" s="118">
        <v>5</v>
      </c>
      <c r="S5" s="113"/>
      <c r="T5" s="114"/>
      <c r="U5" s="118" t="s">
        <v>444</v>
      </c>
    </row>
    <row r="6" spans="2:21" s="108" customFormat="1" ht="50.4" x14ac:dyDescent="0.3">
      <c r="B6" s="109" t="s">
        <v>395</v>
      </c>
      <c r="C6" s="110"/>
      <c r="D6" s="111"/>
      <c r="E6" s="111"/>
      <c r="F6" s="119"/>
      <c r="G6" s="113"/>
      <c r="H6" s="111"/>
      <c r="I6" s="111"/>
      <c r="J6" s="111"/>
      <c r="K6" s="111"/>
      <c r="L6" s="111"/>
      <c r="M6" s="111"/>
      <c r="N6" s="114"/>
      <c r="O6" s="120"/>
      <c r="P6" s="116"/>
      <c r="Q6" s="117"/>
      <c r="R6" s="116"/>
      <c r="S6" s="113"/>
      <c r="T6" s="121">
        <v>7</v>
      </c>
      <c r="U6" s="116"/>
    </row>
    <row r="7" spans="2:21" s="108" customFormat="1" ht="67.2" x14ac:dyDescent="0.3">
      <c r="B7" s="122" t="s">
        <v>7</v>
      </c>
      <c r="C7" s="123"/>
      <c r="D7" s="124"/>
      <c r="E7" s="125" t="s">
        <v>445</v>
      </c>
      <c r="F7" s="126"/>
      <c r="G7" s="127" t="s">
        <v>442</v>
      </c>
      <c r="H7" s="128" t="s">
        <v>441</v>
      </c>
      <c r="I7" s="129" t="s">
        <v>446</v>
      </c>
      <c r="J7" s="128">
        <v>11</v>
      </c>
      <c r="K7" s="128" t="s">
        <v>427</v>
      </c>
      <c r="L7" s="128" t="s">
        <v>426</v>
      </c>
      <c r="M7" s="128" t="s">
        <v>447</v>
      </c>
      <c r="N7" s="121" t="s">
        <v>423</v>
      </c>
      <c r="O7" s="120"/>
      <c r="P7" s="116"/>
      <c r="Q7" s="117"/>
      <c r="R7" s="116"/>
      <c r="S7" s="113"/>
      <c r="T7" s="114"/>
      <c r="U7" s="116"/>
    </row>
    <row r="8" spans="2:21" s="140" customFormat="1" ht="16.8" x14ac:dyDescent="0.3">
      <c r="B8" s="130" t="s">
        <v>27</v>
      </c>
      <c r="C8" s="110"/>
      <c r="D8" s="111"/>
      <c r="E8" s="111"/>
      <c r="F8" s="119"/>
      <c r="G8" s="131">
        <v>54</v>
      </c>
      <c r="H8" s="132">
        <v>54</v>
      </c>
      <c r="I8" s="132">
        <v>54</v>
      </c>
      <c r="J8" s="132">
        <v>54</v>
      </c>
      <c r="K8" s="133"/>
      <c r="L8" s="132">
        <v>54</v>
      </c>
      <c r="M8" s="133"/>
      <c r="N8" s="134"/>
      <c r="O8" s="135"/>
      <c r="P8" s="136"/>
      <c r="Q8" s="137"/>
      <c r="R8" s="136"/>
      <c r="S8" s="131">
        <v>54</v>
      </c>
      <c r="T8" s="138"/>
      <c r="U8" s="139"/>
    </row>
    <row r="9" spans="2:21" s="140" customFormat="1" ht="16.8" x14ac:dyDescent="0.3">
      <c r="B9" s="130" t="s">
        <v>55</v>
      </c>
      <c r="C9" s="110"/>
      <c r="D9" s="111"/>
      <c r="E9" s="141"/>
      <c r="F9" s="112">
        <v>56</v>
      </c>
      <c r="G9" s="142"/>
      <c r="H9" s="124"/>
      <c r="I9" s="124"/>
      <c r="J9" s="124"/>
      <c r="K9" s="124"/>
      <c r="L9" s="124"/>
      <c r="M9" s="132">
        <v>55</v>
      </c>
      <c r="N9" s="138"/>
      <c r="O9" s="143"/>
      <c r="P9" s="139"/>
      <c r="Q9" s="144"/>
      <c r="R9" s="139"/>
      <c r="S9" s="142"/>
      <c r="T9" s="138"/>
      <c r="U9" s="139"/>
    </row>
    <row r="10" spans="2:21" s="108" customFormat="1" ht="16.8" x14ac:dyDescent="0.3">
      <c r="B10" s="122" t="s">
        <v>77</v>
      </c>
      <c r="C10" s="123"/>
      <c r="D10" s="124"/>
      <c r="E10" s="133"/>
      <c r="F10" s="145"/>
      <c r="G10" s="113"/>
      <c r="H10" s="111"/>
      <c r="I10" s="111"/>
      <c r="J10" s="111"/>
      <c r="K10" s="111"/>
      <c r="L10" s="111"/>
      <c r="M10" s="111"/>
      <c r="N10" s="114"/>
      <c r="O10" s="120"/>
      <c r="P10" s="118">
        <v>57</v>
      </c>
      <c r="Q10" s="146"/>
      <c r="R10" s="116"/>
      <c r="S10" s="113"/>
      <c r="T10" s="114"/>
      <c r="U10" s="116"/>
    </row>
    <row r="11" spans="2:21" s="108" customFormat="1" ht="16.8" x14ac:dyDescent="0.3">
      <c r="B11" s="130" t="s">
        <v>38</v>
      </c>
      <c r="C11" s="110"/>
      <c r="D11" s="111"/>
      <c r="E11" s="141"/>
      <c r="F11" s="147"/>
      <c r="G11" s="113"/>
      <c r="H11" s="128" t="s">
        <v>429</v>
      </c>
      <c r="I11" s="128" t="s">
        <v>429</v>
      </c>
      <c r="J11" s="111"/>
      <c r="K11" s="111"/>
      <c r="L11" s="111"/>
      <c r="M11" s="111"/>
      <c r="N11" s="114"/>
      <c r="O11" s="120"/>
      <c r="P11" s="116"/>
      <c r="Q11" s="117"/>
      <c r="R11" s="116"/>
      <c r="S11" s="113"/>
      <c r="T11" s="114"/>
      <c r="U11" s="116"/>
    </row>
    <row r="12" spans="2:21" s="108" customFormat="1" ht="16.8" x14ac:dyDescent="0.3">
      <c r="B12" s="130" t="s">
        <v>430</v>
      </c>
      <c r="C12" s="110"/>
      <c r="D12" s="111"/>
      <c r="E12" s="148">
        <v>60</v>
      </c>
      <c r="F12" s="147"/>
      <c r="G12" s="113"/>
      <c r="H12" s="128"/>
      <c r="I12" s="128"/>
      <c r="J12" s="111"/>
      <c r="K12" s="111"/>
      <c r="L12" s="111"/>
      <c r="M12" s="111"/>
      <c r="N12" s="114"/>
      <c r="O12" s="120"/>
      <c r="P12" s="116"/>
      <c r="Q12" s="117"/>
      <c r="R12" s="116"/>
      <c r="S12" s="113"/>
      <c r="T12" s="114"/>
      <c r="U12" s="116"/>
    </row>
    <row r="13" spans="2:21" s="108" customFormat="1" ht="50.4" x14ac:dyDescent="0.3">
      <c r="B13" s="109" t="s">
        <v>11</v>
      </c>
      <c r="C13" s="110"/>
      <c r="D13" s="111"/>
      <c r="E13" s="111"/>
      <c r="F13" s="119"/>
      <c r="G13" s="113"/>
      <c r="H13" s="111"/>
      <c r="I13" s="111"/>
      <c r="J13" s="111"/>
      <c r="K13" s="111"/>
      <c r="L13" s="111"/>
      <c r="M13" s="111"/>
      <c r="N13" s="114"/>
      <c r="O13" s="115" t="s">
        <v>431</v>
      </c>
      <c r="P13" s="116"/>
      <c r="Q13" s="146">
        <v>62</v>
      </c>
      <c r="R13" s="116"/>
      <c r="S13" s="113"/>
      <c r="T13" s="114"/>
      <c r="U13" s="116"/>
    </row>
    <row r="14" spans="2:21" s="108" customFormat="1" ht="16.8" x14ac:dyDescent="0.3">
      <c r="B14" s="130" t="s">
        <v>40</v>
      </c>
      <c r="C14" s="110"/>
      <c r="D14" s="111"/>
      <c r="E14" s="111"/>
      <c r="F14" s="119"/>
      <c r="G14" s="113"/>
      <c r="H14" s="111"/>
      <c r="I14" s="111"/>
      <c r="J14" s="111"/>
      <c r="K14" s="111"/>
      <c r="L14" s="111"/>
      <c r="M14" s="111"/>
      <c r="N14" s="149" t="s">
        <v>448</v>
      </c>
      <c r="O14" s="120"/>
      <c r="P14" s="116"/>
      <c r="Q14" s="117"/>
      <c r="R14" s="116"/>
      <c r="S14" s="113"/>
      <c r="T14" s="114"/>
      <c r="U14" s="116"/>
    </row>
    <row r="15" spans="2:21" s="140" customFormat="1" ht="16.8" x14ac:dyDescent="0.3">
      <c r="B15" s="130" t="s">
        <v>41</v>
      </c>
      <c r="C15" s="110"/>
      <c r="D15" s="111"/>
      <c r="E15" s="111"/>
      <c r="F15" s="119"/>
      <c r="G15" s="142"/>
      <c r="H15" s="124"/>
      <c r="I15" s="124"/>
      <c r="J15" s="124"/>
      <c r="K15" s="124"/>
      <c r="L15" s="124"/>
      <c r="M15" s="124"/>
      <c r="N15" s="150">
        <v>69</v>
      </c>
      <c r="O15" s="143"/>
      <c r="P15" s="139"/>
      <c r="Q15" s="144"/>
      <c r="R15" s="139"/>
      <c r="S15" s="142"/>
      <c r="T15" s="138"/>
      <c r="U15" s="139"/>
    </row>
    <row r="16" spans="2:21" s="140" customFormat="1" ht="16.8" x14ac:dyDescent="0.3">
      <c r="B16" s="130" t="s">
        <v>402</v>
      </c>
      <c r="C16" s="110"/>
      <c r="D16" s="111"/>
      <c r="E16" s="111"/>
      <c r="F16" s="119"/>
      <c r="G16" s="142"/>
      <c r="H16" s="124"/>
      <c r="I16" s="124"/>
      <c r="J16" s="124"/>
      <c r="K16" s="124"/>
      <c r="L16" s="124"/>
      <c r="M16" s="124"/>
      <c r="N16" s="150">
        <v>70</v>
      </c>
      <c r="O16" s="143"/>
      <c r="P16" s="139"/>
      <c r="Q16" s="144"/>
      <c r="R16" s="139"/>
      <c r="S16" s="142"/>
      <c r="T16" s="138"/>
      <c r="U16" s="139"/>
    </row>
    <row r="17" spans="2:21" s="140" customFormat="1" ht="16.8" x14ac:dyDescent="0.3">
      <c r="B17" s="130" t="s">
        <v>14</v>
      </c>
      <c r="C17" s="110"/>
      <c r="D17" s="111"/>
      <c r="E17" s="111"/>
      <c r="F17" s="119"/>
      <c r="G17" s="142"/>
      <c r="H17" s="124"/>
      <c r="I17" s="124"/>
      <c r="J17" s="124"/>
      <c r="K17" s="124"/>
      <c r="L17" s="124"/>
      <c r="M17" s="124"/>
      <c r="N17" s="138"/>
      <c r="O17" s="151">
        <v>71</v>
      </c>
      <c r="P17" s="152">
        <v>71</v>
      </c>
      <c r="Q17" s="153"/>
      <c r="R17" s="139"/>
      <c r="S17" s="142"/>
      <c r="T17" s="138"/>
      <c r="U17" s="139"/>
    </row>
    <row r="18" spans="2:21" s="140" customFormat="1" ht="33.6" x14ac:dyDescent="0.3">
      <c r="B18" s="130" t="s">
        <v>358</v>
      </c>
      <c r="C18" s="110"/>
      <c r="D18" s="111"/>
      <c r="E18" s="111"/>
      <c r="F18" s="119"/>
      <c r="G18" s="142"/>
      <c r="H18" s="124"/>
      <c r="I18" s="124"/>
      <c r="J18" s="124"/>
      <c r="K18" s="124"/>
      <c r="L18" s="124"/>
      <c r="M18" s="124"/>
      <c r="N18" s="138"/>
      <c r="O18" s="151">
        <v>72</v>
      </c>
      <c r="P18" s="139"/>
      <c r="Q18" s="144"/>
      <c r="R18" s="152">
        <v>72</v>
      </c>
      <c r="S18" s="142"/>
      <c r="T18" s="138"/>
      <c r="U18" s="152">
        <v>73</v>
      </c>
    </row>
    <row r="19" spans="2:21" s="140" customFormat="1" ht="16.8" x14ac:dyDescent="0.3">
      <c r="B19" s="130" t="s">
        <v>13</v>
      </c>
      <c r="C19" s="110"/>
      <c r="D19" s="111"/>
      <c r="E19" s="111"/>
      <c r="F19" s="119"/>
      <c r="G19" s="142"/>
      <c r="H19" s="124"/>
      <c r="I19" s="124"/>
      <c r="J19" s="124"/>
      <c r="K19" s="124"/>
      <c r="L19" s="124"/>
      <c r="M19" s="124"/>
      <c r="N19" s="138"/>
      <c r="O19" s="143"/>
      <c r="P19" s="152">
        <v>74</v>
      </c>
      <c r="Q19" s="153">
        <v>78</v>
      </c>
      <c r="R19" s="139"/>
      <c r="S19" s="142"/>
      <c r="T19" s="138"/>
      <c r="U19" s="152" t="s">
        <v>432</v>
      </c>
    </row>
    <row r="20" spans="2:21" s="140" customFormat="1" ht="33.6" x14ac:dyDescent="0.3">
      <c r="B20" s="130" t="s">
        <v>9</v>
      </c>
      <c r="C20" s="110"/>
      <c r="D20" s="111"/>
      <c r="E20" s="111"/>
      <c r="F20" s="119"/>
      <c r="G20" s="142"/>
      <c r="H20" s="124"/>
      <c r="I20" s="124"/>
      <c r="J20" s="124"/>
      <c r="K20" s="124"/>
      <c r="L20" s="124"/>
      <c r="M20" s="124"/>
      <c r="N20" s="138"/>
      <c r="O20" s="151" t="s">
        <v>434</v>
      </c>
      <c r="P20" s="152">
        <v>79</v>
      </c>
      <c r="Q20" s="144"/>
      <c r="R20" s="139"/>
      <c r="S20" s="142"/>
      <c r="T20" s="138"/>
      <c r="U20" s="139"/>
    </row>
    <row r="21" spans="2:21" s="140" customFormat="1" ht="33.6" x14ac:dyDescent="0.3">
      <c r="B21" s="154" t="s">
        <v>361</v>
      </c>
      <c r="C21" s="123"/>
      <c r="D21" s="124"/>
      <c r="E21" s="124"/>
      <c r="F21" s="126"/>
      <c r="G21" s="155">
        <v>89</v>
      </c>
      <c r="H21" s="124"/>
      <c r="I21" s="124"/>
      <c r="J21" s="124"/>
      <c r="K21" s="124"/>
      <c r="L21" s="124"/>
      <c r="M21" s="124"/>
      <c r="N21" s="138"/>
      <c r="O21" s="143"/>
      <c r="P21" s="139"/>
      <c r="Q21" s="144"/>
      <c r="R21" s="139"/>
      <c r="S21" s="142"/>
      <c r="T21" s="138"/>
      <c r="U21" s="152" t="s">
        <v>435</v>
      </c>
    </row>
    <row r="22" spans="2:21" s="140" customFormat="1" ht="16.8" x14ac:dyDescent="0.3">
      <c r="B22" s="122" t="s">
        <v>29</v>
      </c>
      <c r="C22" s="123"/>
      <c r="D22" s="124"/>
      <c r="E22" s="124"/>
      <c r="F22" s="126"/>
      <c r="H22" s="124"/>
      <c r="I22" s="124"/>
      <c r="J22" s="124"/>
      <c r="K22" s="124"/>
      <c r="L22" s="124"/>
      <c r="M22" s="124"/>
      <c r="N22" s="138"/>
      <c r="O22" s="143"/>
      <c r="P22" s="139"/>
      <c r="Q22" s="144"/>
      <c r="R22" s="139"/>
      <c r="S22" s="142"/>
      <c r="T22" s="138"/>
      <c r="U22" s="152">
        <v>85</v>
      </c>
    </row>
    <row r="23" spans="2:21" s="140" customFormat="1" ht="17.399999999999999" thickBot="1" x14ac:dyDescent="0.35">
      <c r="B23" s="156" t="s">
        <v>23</v>
      </c>
      <c r="C23" s="157"/>
      <c r="D23" s="158"/>
      <c r="E23" s="158"/>
      <c r="F23" s="159"/>
      <c r="G23" s="160"/>
      <c r="H23" s="161"/>
      <c r="I23" s="161"/>
      <c r="J23" s="161"/>
      <c r="K23" s="161"/>
      <c r="L23" s="161"/>
      <c r="M23" s="161"/>
      <c r="N23" s="162"/>
      <c r="O23" s="163">
        <v>90</v>
      </c>
      <c r="P23" s="164">
        <v>91</v>
      </c>
      <c r="Q23" s="165"/>
      <c r="R23" s="166"/>
      <c r="S23" s="160"/>
      <c r="T23" s="162"/>
      <c r="U23" s="166"/>
    </row>
    <row r="24" spans="2:21" s="140" customFormat="1" ht="17.399999999999999" thickBot="1" x14ac:dyDescent="0.35">
      <c r="B24" s="167" t="s">
        <v>440</v>
      </c>
      <c r="C24" s="168">
        <v>1</v>
      </c>
      <c r="D24" s="169">
        <v>1</v>
      </c>
      <c r="E24" s="169">
        <v>4</v>
      </c>
      <c r="F24" s="170">
        <v>2</v>
      </c>
      <c r="G24" s="171">
        <v>9</v>
      </c>
      <c r="H24" s="169">
        <v>17</v>
      </c>
      <c r="I24" s="169">
        <v>11</v>
      </c>
      <c r="J24" s="169">
        <v>3</v>
      </c>
      <c r="K24" s="169">
        <v>8</v>
      </c>
      <c r="L24" s="169">
        <v>3</v>
      </c>
      <c r="M24" s="169">
        <v>3</v>
      </c>
      <c r="N24" s="172">
        <v>8</v>
      </c>
      <c r="O24" s="173">
        <v>16</v>
      </c>
      <c r="P24" s="174">
        <v>6</v>
      </c>
      <c r="Q24" s="175">
        <v>2</v>
      </c>
      <c r="R24" s="174">
        <v>2</v>
      </c>
      <c r="S24" s="171">
        <v>2</v>
      </c>
      <c r="T24" s="172">
        <v>1</v>
      </c>
      <c r="U24" s="174">
        <v>9</v>
      </c>
    </row>
    <row r="25" spans="2:21" s="140" customFormat="1" ht="16.8" x14ac:dyDescent="0.3">
      <c r="B25" s="176"/>
      <c r="C25" s="177"/>
      <c r="D25" s="177"/>
      <c r="E25" s="177"/>
      <c r="F25" s="177"/>
      <c r="G25" s="177"/>
      <c r="H25" s="177"/>
      <c r="I25" s="177"/>
      <c r="J25" s="177"/>
      <c r="K25" s="177"/>
      <c r="L25" s="177"/>
      <c r="M25" s="177"/>
      <c r="N25" s="177"/>
      <c r="O25" s="177"/>
      <c r="P25" s="177"/>
      <c r="Q25" s="177"/>
      <c r="R25" s="177"/>
      <c r="S25" s="177"/>
      <c r="T25" s="177"/>
      <c r="U25" s="177"/>
    </row>
    <row r="26" spans="2:21" s="140" customFormat="1" ht="16.8" x14ac:dyDescent="0.3">
      <c r="B26" s="302" t="s">
        <v>473</v>
      </c>
      <c r="C26" s="302"/>
      <c r="D26" s="302"/>
      <c r="E26" s="302"/>
      <c r="F26" s="302"/>
      <c r="G26" s="302"/>
      <c r="H26" s="302"/>
      <c r="I26" s="302"/>
      <c r="J26" s="302"/>
      <c r="K26" s="302"/>
      <c r="L26" s="302"/>
      <c r="M26" s="302"/>
      <c r="N26" s="302"/>
      <c r="O26" s="302"/>
      <c r="P26" s="302"/>
      <c r="Q26" s="302"/>
      <c r="R26" s="302"/>
      <c r="S26" s="302"/>
      <c r="T26" s="302"/>
      <c r="U26" s="302"/>
    </row>
    <row r="29" spans="2:21" x14ac:dyDescent="0.3">
      <c r="G29" s="11">
        <f>G24+H24+I24+J24+K24+L24+M24+N24</f>
        <v>62</v>
      </c>
    </row>
    <row r="38" spans="2:21" s="5" customFormat="1" x14ac:dyDescent="0.3">
      <c r="B38" s="41"/>
      <c r="C38" s="43"/>
      <c r="D38" s="43"/>
      <c r="E38" s="43"/>
      <c r="F38" s="43"/>
      <c r="G38" s="43"/>
      <c r="H38" s="43"/>
      <c r="I38" s="43"/>
      <c r="J38" s="43"/>
      <c r="K38" s="43"/>
      <c r="L38" s="43"/>
      <c r="M38" s="43"/>
      <c r="N38" s="43"/>
      <c r="O38" s="43"/>
      <c r="P38" s="43"/>
      <c r="Q38" s="43"/>
      <c r="R38" s="43"/>
      <c r="S38" s="43"/>
      <c r="T38" s="43"/>
      <c r="U38" s="43"/>
    </row>
    <row r="57" spans="2:21" s="5" customFormat="1" x14ac:dyDescent="0.3">
      <c r="B57" s="41"/>
      <c r="C57" s="43"/>
      <c r="D57" s="43"/>
      <c r="E57" s="43"/>
      <c r="F57" s="43"/>
      <c r="G57" s="43"/>
      <c r="H57" s="43"/>
      <c r="I57" s="43"/>
      <c r="J57" s="43"/>
      <c r="K57" s="43"/>
      <c r="L57" s="43"/>
      <c r="M57" s="43"/>
      <c r="N57" s="43"/>
      <c r="O57" s="43"/>
      <c r="P57" s="43"/>
      <c r="Q57" s="43"/>
      <c r="R57" s="43"/>
      <c r="S57" s="43"/>
      <c r="T57" s="43"/>
      <c r="U57" s="43"/>
    </row>
    <row r="85" spans="2:21" s="5" customFormat="1" x14ac:dyDescent="0.3">
      <c r="B85" s="41"/>
      <c r="C85" s="43"/>
      <c r="D85" s="43"/>
      <c r="E85" s="43"/>
      <c r="F85" s="43"/>
      <c r="G85" s="43"/>
      <c r="H85" s="43"/>
      <c r="I85" s="43"/>
      <c r="J85" s="43"/>
      <c r="K85" s="43"/>
      <c r="L85" s="43"/>
      <c r="M85" s="43"/>
      <c r="N85" s="43"/>
      <c r="O85" s="43"/>
      <c r="P85" s="43"/>
      <c r="Q85" s="43"/>
      <c r="R85" s="43"/>
      <c r="S85" s="43"/>
      <c r="T85" s="43"/>
      <c r="U85" s="43"/>
    </row>
    <row r="86" spans="2:21" s="5" customFormat="1" x14ac:dyDescent="0.3">
      <c r="B86" s="41"/>
      <c r="C86" s="43"/>
      <c r="D86" s="43"/>
      <c r="E86" s="43"/>
      <c r="F86" s="43"/>
      <c r="G86" s="43"/>
      <c r="H86" s="43"/>
      <c r="I86" s="43"/>
      <c r="J86" s="43"/>
      <c r="K86" s="43"/>
      <c r="L86" s="43"/>
      <c r="M86" s="43"/>
      <c r="N86" s="43"/>
      <c r="O86" s="43"/>
      <c r="P86" s="43"/>
      <c r="Q86" s="43"/>
      <c r="R86" s="43"/>
      <c r="S86" s="43"/>
      <c r="T86" s="43"/>
      <c r="U86" s="43"/>
    </row>
    <row r="87" spans="2:21" s="5" customFormat="1" x14ac:dyDescent="0.3">
      <c r="B87" s="41"/>
      <c r="C87" s="43"/>
      <c r="D87" s="43"/>
      <c r="E87" s="43"/>
      <c r="F87" s="43"/>
      <c r="G87" s="43"/>
      <c r="H87" s="43"/>
      <c r="I87" s="43"/>
      <c r="J87" s="43"/>
      <c r="K87" s="43"/>
      <c r="L87" s="43"/>
      <c r="M87" s="43"/>
      <c r="N87" s="43"/>
      <c r="O87" s="43"/>
      <c r="P87" s="43"/>
      <c r="Q87" s="43"/>
      <c r="R87" s="43"/>
      <c r="S87" s="43"/>
      <c r="T87" s="43"/>
      <c r="U87" s="43"/>
    </row>
    <row r="90" spans="2:21" s="5" customFormat="1" x14ac:dyDescent="0.3">
      <c r="B90" s="41"/>
      <c r="C90" s="43"/>
      <c r="D90" s="43"/>
      <c r="E90" s="43"/>
      <c r="F90" s="43"/>
      <c r="G90" s="43"/>
      <c r="H90" s="43"/>
      <c r="I90" s="43"/>
      <c r="J90" s="43"/>
      <c r="K90" s="43"/>
      <c r="L90" s="43"/>
      <c r="M90" s="43"/>
      <c r="N90" s="43"/>
      <c r="O90" s="43"/>
      <c r="P90" s="43"/>
      <c r="Q90" s="43"/>
      <c r="R90" s="43"/>
      <c r="S90" s="43"/>
      <c r="T90" s="43"/>
      <c r="U90" s="43"/>
    </row>
    <row r="94" spans="2:21" s="5" customFormat="1" x14ac:dyDescent="0.3">
      <c r="B94" s="41"/>
      <c r="C94" s="43"/>
      <c r="D94" s="43"/>
      <c r="E94" s="43"/>
      <c r="F94" s="43"/>
      <c r="G94" s="43"/>
      <c r="H94" s="43"/>
      <c r="I94" s="43"/>
      <c r="J94" s="43"/>
      <c r="K94" s="43"/>
      <c r="L94" s="43"/>
      <c r="M94" s="43"/>
      <c r="N94" s="43"/>
      <c r="O94" s="43"/>
      <c r="P94" s="43"/>
      <c r="Q94" s="43"/>
      <c r="R94" s="43"/>
      <c r="S94" s="43"/>
      <c r="T94" s="43"/>
      <c r="U94" s="43"/>
    </row>
    <row r="95" spans="2:21" s="5" customFormat="1" x14ac:dyDescent="0.3">
      <c r="B95" s="41"/>
      <c r="C95" s="43"/>
      <c r="D95" s="43"/>
      <c r="E95" s="43"/>
      <c r="F95" s="43"/>
      <c r="G95" s="43"/>
      <c r="H95" s="43"/>
      <c r="I95" s="43"/>
      <c r="J95" s="43"/>
      <c r="K95" s="43"/>
      <c r="L95" s="43"/>
      <c r="M95" s="43"/>
      <c r="N95" s="43"/>
      <c r="O95" s="43"/>
      <c r="P95" s="43"/>
      <c r="Q95" s="43"/>
      <c r="R95" s="43"/>
      <c r="S95" s="43"/>
      <c r="T95" s="43"/>
      <c r="U95" s="43"/>
    </row>
    <row r="96" spans="2:21" s="5" customFormat="1" x14ac:dyDescent="0.3">
      <c r="B96" s="41"/>
      <c r="C96" s="43"/>
      <c r="D96" s="43"/>
      <c r="E96" s="43"/>
      <c r="F96" s="43"/>
      <c r="G96" s="43"/>
      <c r="H96" s="43"/>
      <c r="I96" s="43"/>
      <c r="J96" s="43"/>
      <c r="K96" s="43"/>
      <c r="L96" s="43"/>
      <c r="M96" s="43"/>
      <c r="N96" s="43"/>
      <c r="O96" s="43"/>
      <c r="P96" s="43"/>
      <c r="Q96" s="43"/>
      <c r="R96" s="43"/>
      <c r="S96" s="43"/>
      <c r="T96" s="43"/>
      <c r="U96" s="43"/>
    </row>
    <row r="97" spans="2:21" s="5" customFormat="1" x14ac:dyDescent="0.3">
      <c r="B97" s="41"/>
      <c r="C97" s="43"/>
      <c r="D97" s="43"/>
      <c r="E97" s="43"/>
      <c r="F97" s="43"/>
      <c r="G97" s="43"/>
      <c r="H97" s="43"/>
      <c r="I97" s="43"/>
      <c r="J97" s="43"/>
      <c r="K97" s="43"/>
      <c r="L97" s="43"/>
      <c r="M97" s="43"/>
      <c r="N97" s="43"/>
      <c r="O97" s="43"/>
      <c r="P97" s="43"/>
      <c r="Q97" s="43"/>
      <c r="R97" s="43"/>
      <c r="S97" s="43"/>
      <c r="T97" s="43"/>
      <c r="U97" s="43"/>
    </row>
    <row r="98" spans="2:21" s="5" customFormat="1" x14ac:dyDescent="0.3">
      <c r="B98" s="41"/>
      <c r="C98" s="43"/>
      <c r="D98" s="43"/>
      <c r="E98" s="43"/>
      <c r="F98" s="43"/>
      <c r="G98" s="43"/>
      <c r="H98" s="43"/>
      <c r="I98" s="43"/>
      <c r="J98" s="43"/>
      <c r="K98" s="43"/>
      <c r="L98" s="43"/>
      <c r="M98" s="43"/>
      <c r="N98" s="43"/>
      <c r="O98" s="43"/>
      <c r="P98" s="43"/>
      <c r="Q98" s="43"/>
      <c r="R98" s="43"/>
      <c r="S98" s="43"/>
      <c r="T98" s="43"/>
      <c r="U98" s="43"/>
    </row>
    <row r="99" spans="2:21" s="5" customFormat="1" x14ac:dyDescent="0.3">
      <c r="B99" s="41"/>
      <c r="C99" s="43"/>
      <c r="D99" s="43"/>
      <c r="E99" s="43"/>
      <c r="F99" s="43"/>
      <c r="G99" s="43"/>
      <c r="H99" s="43"/>
      <c r="I99" s="43"/>
      <c r="J99" s="43"/>
      <c r="K99" s="43"/>
      <c r="L99" s="43"/>
      <c r="M99" s="43"/>
      <c r="N99" s="43"/>
      <c r="O99" s="43"/>
      <c r="P99" s="43"/>
      <c r="Q99" s="43"/>
      <c r="R99" s="43"/>
      <c r="S99" s="43"/>
      <c r="T99" s="43"/>
      <c r="U99" s="43"/>
    </row>
    <row r="100" spans="2:21" s="5" customFormat="1" x14ac:dyDescent="0.3">
      <c r="B100" s="41"/>
      <c r="C100" s="43"/>
      <c r="D100" s="43"/>
      <c r="E100" s="43"/>
      <c r="F100" s="43"/>
      <c r="G100" s="43"/>
      <c r="H100" s="43"/>
      <c r="I100" s="43"/>
      <c r="J100" s="43"/>
      <c r="K100" s="43"/>
      <c r="L100" s="43"/>
      <c r="M100" s="43"/>
      <c r="N100" s="43"/>
      <c r="O100" s="43"/>
      <c r="P100" s="43"/>
      <c r="Q100" s="43"/>
      <c r="R100" s="43"/>
      <c r="S100" s="43"/>
      <c r="T100" s="43"/>
      <c r="U100" s="43"/>
    </row>
    <row r="101" spans="2:21" s="5" customFormat="1" x14ac:dyDescent="0.3">
      <c r="B101" s="41"/>
      <c r="C101" s="43"/>
      <c r="D101" s="43"/>
      <c r="E101" s="43"/>
      <c r="F101" s="43"/>
      <c r="G101" s="43"/>
      <c r="H101" s="43"/>
      <c r="I101" s="43"/>
      <c r="J101" s="43"/>
      <c r="K101" s="43"/>
      <c r="L101" s="43"/>
      <c r="M101" s="43"/>
      <c r="N101" s="43"/>
      <c r="O101" s="43"/>
      <c r="P101" s="43"/>
      <c r="Q101" s="43"/>
      <c r="R101" s="43"/>
      <c r="S101" s="43"/>
      <c r="T101" s="43"/>
      <c r="U101" s="43"/>
    </row>
    <row r="103" spans="2:21" s="10" customFormat="1" x14ac:dyDescent="0.3">
      <c r="B103" s="42"/>
      <c r="C103" s="44"/>
      <c r="D103" s="44"/>
      <c r="E103" s="44"/>
      <c r="F103" s="44"/>
      <c r="G103" s="44"/>
      <c r="H103" s="44"/>
      <c r="I103" s="44"/>
      <c r="J103" s="44"/>
      <c r="K103" s="44"/>
      <c r="L103" s="44"/>
      <c r="M103" s="44"/>
      <c r="N103" s="44"/>
      <c r="O103" s="44"/>
      <c r="P103" s="44"/>
      <c r="Q103" s="44"/>
      <c r="R103" s="44"/>
      <c r="S103" s="44"/>
      <c r="T103" s="44"/>
      <c r="U103" s="44"/>
    </row>
  </sheetData>
  <mergeCells count="10">
    <mergeCell ref="U2:U3"/>
    <mergeCell ref="B26:U26"/>
    <mergeCell ref="G2:N2"/>
    <mergeCell ref="S2:T2"/>
    <mergeCell ref="C2:F2"/>
    <mergeCell ref="B2:B3"/>
    <mergeCell ref="P2:P3"/>
    <mergeCell ref="O2:O3"/>
    <mergeCell ref="Q2:Q3"/>
    <mergeCell ref="R2:R3"/>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
  <sheetViews>
    <sheetView zoomScale="70" zoomScaleNormal="70" zoomScaleSheetLayoutView="55" workbookViewId="0">
      <pane ySplit="1" topLeftCell="A2" activePane="bottomLeft" state="frozen"/>
      <selection pane="bottomLeft" activeCell="D9" sqref="D9"/>
    </sheetView>
  </sheetViews>
  <sheetFormatPr defaultColWidth="9.109375" defaultRowHeight="15.6" x14ac:dyDescent="0.3"/>
  <cols>
    <col min="1" max="1" width="10.44140625" style="11" customWidth="1"/>
    <col min="2" max="2" width="32.44140625" style="2" customWidth="1"/>
    <col min="3" max="3" width="48.6640625" style="2" customWidth="1"/>
    <col min="4" max="4" width="151" style="2" customWidth="1"/>
    <col min="5" max="5" width="16.5546875" style="11" customWidth="1"/>
    <col min="6" max="6" width="11.5546875" style="11" customWidth="1"/>
    <col min="7" max="16384" width="9.109375" style="2"/>
  </cols>
  <sheetData>
    <row r="1" spans="1:6" ht="47.4" thickBot="1" x14ac:dyDescent="0.35">
      <c r="A1" s="1" t="s">
        <v>238</v>
      </c>
      <c r="B1" s="1" t="s">
        <v>0</v>
      </c>
      <c r="C1" s="13" t="s">
        <v>115</v>
      </c>
      <c r="D1" s="13" t="s">
        <v>114</v>
      </c>
      <c r="E1" s="1" t="s">
        <v>239</v>
      </c>
      <c r="F1" s="1" t="s">
        <v>1</v>
      </c>
    </row>
    <row r="2" spans="1:6" s="5" customFormat="1" ht="109.2" x14ac:dyDescent="0.3">
      <c r="A2" s="20">
        <v>1</v>
      </c>
      <c r="B2" s="21" t="s">
        <v>2</v>
      </c>
      <c r="C2" s="22" t="s">
        <v>118</v>
      </c>
      <c r="D2" s="22" t="s">
        <v>113</v>
      </c>
      <c r="E2" s="23">
        <v>1</v>
      </c>
      <c r="F2" s="24" t="s">
        <v>3</v>
      </c>
    </row>
    <row r="3" spans="1:6" s="5" customFormat="1" ht="140.4" x14ac:dyDescent="0.3">
      <c r="A3" s="309">
        <v>2</v>
      </c>
      <c r="B3" s="310" t="s">
        <v>83</v>
      </c>
      <c r="C3" s="3" t="s">
        <v>116</v>
      </c>
      <c r="D3" s="14" t="s">
        <v>117</v>
      </c>
      <c r="E3" s="307">
        <v>2</v>
      </c>
      <c r="F3" s="308" t="s">
        <v>3</v>
      </c>
    </row>
    <row r="4" spans="1:6" s="5" customFormat="1" ht="261" customHeight="1" x14ac:dyDescent="0.3">
      <c r="A4" s="309"/>
      <c r="B4" s="310"/>
      <c r="C4" s="14" t="s">
        <v>119</v>
      </c>
      <c r="D4" s="14" t="s">
        <v>120</v>
      </c>
      <c r="E4" s="307"/>
      <c r="F4" s="308"/>
    </row>
    <row r="5" spans="1:6" s="5" customFormat="1" ht="93.6" x14ac:dyDescent="0.3">
      <c r="A5" s="309">
        <v>3</v>
      </c>
      <c r="B5" s="311" t="s">
        <v>84</v>
      </c>
      <c r="C5" s="3" t="s">
        <v>121</v>
      </c>
      <c r="D5" s="3" t="s">
        <v>122</v>
      </c>
      <c r="E5" s="307">
        <v>3</v>
      </c>
      <c r="F5" s="308" t="s">
        <v>3</v>
      </c>
    </row>
    <row r="6" spans="1:6" ht="62.4" x14ac:dyDescent="0.3">
      <c r="A6" s="309"/>
      <c r="B6" s="311"/>
      <c r="C6" s="3" t="s">
        <v>123</v>
      </c>
      <c r="D6" s="3" t="s">
        <v>124</v>
      </c>
      <c r="E6" s="307"/>
      <c r="F6" s="308"/>
    </row>
    <row r="7" spans="1:6" ht="93.6" x14ac:dyDescent="0.3">
      <c r="A7" s="25">
        <v>4</v>
      </c>
      <c r="B7" s="3" t="s">
        <v>85</v>
      </c>
      <c r="C7" s="3" t="s">
        <v>128</v>
      </c>
      <c r="D7" s="3"/>
      <c r="E7" s="6"/>
      <c r="F7" s="26" t="s">
        <v>3</v>
      </c>
    </row>
    <row r="8" spans="1:6" s="5" customFormat="1" ht="187.2" x14ac:dyDescent="0.3">
      <c r="A8" s="27">
        <v>5</v>
      </c>
      <c r="B8" s="7" t="s">
        <v>78</v>
      </c>
      <c r="C8" s="17" t="s">
        <v>125</v>
      </c>
      <c r="D8" s="7" t="s">
        <v>126</v>
      </c>
      <c r="E8" s="4">
        <v>4</v>
      </c>
      <c r="F8" s="28" t="s">
        <v>5</v>
      </c>
    </row>
    <row r="9" spans="1:6" s="5" customFormat="1" ht="124.8" x14ac:dyDescent="0.3">
      <c r="A9" s="27">
        <v>6</v>
      </c>
      <c r="B9" s="7" t="s">
        <v>4</v>
      </c>
      <c r="C9" s="17" t="s">
        <v>127</v>
      </c>
      <c r="D9" s="7" t="s">
        <v>129</v>
      </c>
      <c r="E9" s="4">
        <v>5</v>
      </c>
      <c r="F9" s="28" t="s">
        <v>5</v>
      </c>
    </row>
    <row r="10" spans="1:6" s="5" customFormat="1" ht="109.2" x14ac:dyDescent="0.3">
      <c r="A10" s="27">
        <v>7</v>
      </c>
      <c r="B10" s="7" t="s">
        <v>6</v>
      </c>
      <c r="C10" s="7" t="s">
        <v>130</v>
      </c>
      <c r="D10" s="14" t="s">
        <v>131</v>
      </c>
      <c r="E10" s="4">
        <v>6</v>
      </c>
      <c r="F10" s="28" t="s">
        <v>5</v>
      </c>
    </row>
    <row r="11" spans="1:6" s="5" customFormat="1" ht="62.4" x14ac:dyDescent="0.3">
      <c r="A11" s="27">
        <v>8</v>
      </c>
      <c r="B11" s="7" t="s">
        <v>10</v>
      </c>
      <c r="C11" s="7" t="s">
        <v>132</v>
      </c>
      <c r="D11" s="7" t="s">
        <v>133</v>
      </c>
      <c r="E11" s="4"/>
      <c r="F11" s="28" t="s">
        <v>5</v>
      </c>
    </row>
    <row r="12" spans="1:6" ht="124.8" x14ac:dyDescent="0.3">
      <c r="A12" s="25">
        <v>9</v>
      </c>
      <c r="B12" s="3" t="s">
        <v>86</v>
      </c>
      <c r="C12" s="7" t="s">
        <v>132</v>
      </c>
      <c r="D12" s="3" t="s">
        <v>134</v>
      </c>
      <c r="E12" s="6"/>
      <c r="F12" s="26" t="s">
        <v>7</v>
      </c>
    </row>
    <row r="13" spans="1:6" ht="109.2" x14ac:dyDescent="0.3">
      <c r="A13" s="25">
        <v>10</v>
      </c>
      <c r="B13" s="3" t="s">
        <v>57</v>
      </c>
      <c r="C13" s="7" t="s">
        <v>132</v>
      </c>
      <c r="D13" s="3" t="s">
        <v>135</v>
      </c>
      <c r="E13" s="6"/>
      <c r="F13" s="26" t="s">
        <v>7</v>
      </c>
    </row>
    <row r="14" spans="1:6" ht="249.6" x14ac:dyDescent="0.3">
      <c r="A14" s="25">
        <v>11</v>
      </c>
      <c r="B14" s="3" t="s">
        <v>111</v>
      </c>
      <c r="C14" s="7" t="s">
        <v>132</v>
      </c>
      <c r="D14" s="3" t="s">
        <v>135</v>
      </c>
      <c r="E14" s="6"/>
      <c r="F14" s="26" t="s">
        <v>7</v>
      </c>
    </row>
    <row r="15" spans="1:6" ht="140.4" x14ac:dyDescent="0.3">
      <c r="A15" s="25">
        <v>12</v>
      </c>
      <c r="B15" s="3" t="s">
        <v>43</v>
      </c>
      <c r="C15" s="7" t="s">
        <v>132</v>
      </c>
      <c r="D15" s="3" t="s">
        <v>136</v>
      </c>
      <c r="E15" s="6"/>
      <c r="F15" s="26" t="s">
        <v>7</v>
      </c>
    </row>
    <row r="16" spans="1:6" ht="78" x14ac:dyDescent="0.3">
      <c r="A16" s="25">
        <v>13</v>
      </c>
      <c r="B16" s="3" t="s">
        <v>58</v>
      </c>
      <c r="C16" s="3" t="s">
        <v>137</v>
      </c>
      <c r="D16" s="3" t="s">
        <v>138</v>
      </c>
      <c r="E16" s="6">
        <v>8</v>
      </c>
      <c r="F16" s="26" t="s">
        <v>7</v>
      </c>
    </row>
    <row r="17" spans="1:6" ht="140.4" x14ac:dyDescent="0.3">
      <c r="A17" s="25">
        <v>14</v>
      </c>
      <c r="B17" s="3" t="s">
        <v>87</v>
      </c>
      <c r="C17" s="14" t="s">
        <v>139</v>
      </c>
      <c r="D17" s="14" t="s">
        <v>140</v>
      </c>
      <c r="E17" s="6">
        <v>9</v>
      </c>
      <c r="F17" s="26" t="s">
        <v>7</v>
      </c>
    </row>
    <row r="18" spans="1:6" ht="202.8" x14ac:dyDescent="0.3">
      <c r="A18" s="25">
        <v>15</v>
      </c>
      <c r="B18" s="3" t="s">
        <v>59</v>
      </c>
      <c r="C18" s="16" t="s">
        <v>141</v>
      </c>
      <c r="D18" s="12" t="s">
        <v>142</v>
      </c>
      <c r="E18" s="6">
        <v>14</v>
      </c>
      <c r="F18" s="26" t="s">
        <v>7</v>
      </c>
    </row>
    <row r="19" spans="1:6" ht="202.8" x14ac:dyDescent="0.3">
      <c r="A19" s="25">
        <v>16</v>
      </c>
      <c r="B19" s="3" t="s">
        <v>60</v>
      </c>
      <c r="C19" s="16" t="s">
        <v>141</v>
      </c>
      <c r="D19" s="12" t="s">
        <v>142</v>
      </c>
      <c r="E19" s="6">
        <v>10</v>
      </c>
      <c r="F19" s="26" t="s">
        <v>7</v>
      </c>
    </row>
    <row r="20" spans="1:6" ht="78" x14ac:dyDescent="0.3">
      <c r="A20" s="25">
        <v>17</v>
      </c>
      <c r="B20" s="3" t="s">
        <v>61</v>
      </c>
      <c r="C20" s="7" t="s">
        <v>132</v>
      </c>
      <c r="D20" s="3" t="s">
        <v>135</v>
      </c>
      <c r="E20" s="6"/>
      <c r="F20" s="26" t="s">
        <v>7</v>
      </c>
    </row>
    <row r="21" spans="1:6" ht="109.2" x14ac:dyDescent="0.3">
      <c r="A21" s="25">
        <v>18</v>
      </c>
      <c r="B21" s="3" t="s">
        <v>88</v>
      </c>
      <c r="C21" s="7" t="s">
        <v>132</v>
      </c>
      <c r="D21" s="3" t="s">
        <v>136</v>
      </c>
      <c r="E21" s="6"/>
      <c r="F21" s="26" t="s">
        <v>7</v>
      </c>
    </row>
    <row r="22" spans="1:6" ht="62.4" x14ac:dyDescent="0.3">
      <c r="A22" s="309">
        <v>19</v>
      </c>
      <c r="B22" s="311" t="s">
        <v>44</v>
      </c>
      <c r="C22" s="12" t="s">
        <v>143</v>
      </c>
      <c r="D22" s="18" t="s">
        <v>145</v>
      </c>
      <c r="E22" s="312">
        <v>11</v>
      </c>
      <c r="F22" s="308" t="s">
        <v>7</v>
      </c>
    </row>
    <row r="23" spans="1:6" ht="140.4" x14ac:dyDescent="0.3">
      <c r="A23" s="309"/>
      <c r="B23" s="311"/>
      <c r="C23" s="16" t="s">
        <v>144</v>
      </c>
      <c r="D23" s="12" t="s">
        <v>146</v>
      </c>
      <c r="E23" s="312"/>
      <c r="F23" s="308"/>
    </row>
    <row r="24" spans="1:6" ht="140.4" x14ac:dyDescent="0.3">
      <c r="A24" s="25">
        <v>20</v>
      </c>
      <c r="B24" s="3" t="s">
        <v>62</v>
      </c>
      <c r="C24" s="7" t="s">
        <v>132</v>
      </c>
      <c r="D24" s="3" t="s">
        <v>136</v>
      </c>
      <c r="E24" s="6"/>
      <c r="F24" s="26" t="s">
        <v>7</v>
      </c>
    </row>
    <row r="25" spans="1:6" ht="109.2" x14ac:dyDescent="0.3">
      <c r="A25" s="25">
        <v>21</v>
      </c>
      <c r="B25" s="3" t="s">
        <v>63</v>
      </c>
      <c r="C25" s="7" t="s">
        <v>132</v>
      </c>
      <c r="D25" s="3" t="s">
        <v>135</v>
      </c>
      <c r="E25" s="6"/>
      <c r="F25" s="26" t="s">
        <v>7</v>
      </c>
    </row>
    <row r="26" spans="1:6" ht="124.8" x14ac:dyDescent="0.3">
      <c r="A26" s="25">
        <v>22</v>
      </c>
      <c r="B26" s="3" t="s">
        <v>89</v>
      </c>
      <c r="C26" s="7" t="s">
        <v>132</v>
      </c>
      <c r="D26" s="3" t="s">
        <v>135</v>
      </c>
      <c r="E26" s="6"/>
      <c r="F26" s="26" t="s">
        <v>7</v>
      </c>
    </row>
    <row r="27" spans="1:6" ht="93.6" x14ac:dyDescent="0.3">
      <c r="A27" s="25">
        <v>23</v>
      </c>
      <c r="B27" s="7" t="s">
        <v>90</v>
      </c>
      <c r="C27" s="7" t="s">
        <v>132</v>
      </c>
      <c r="D27" s="3" t="s">
        <v>135</v>
      </c>
      <c r="E27" s="6"/>
      <c r="F27" s="26" t="s">
        <v>7</v>
      </c>
    </row>
    <row r="28" spans="1:6" ht="62.4" x14ac:dyDescent="0.3">
      <c r="A28" s="25">
        <v>24</v>
      </c>
      <c r="B28" s="3" t="s">
        <v>91</v>
      </c>
      <c r="C28" s="7" t="s">
        <v>132</v>
      </c>
      <c r="D28" s="3" t="s">
        <v>135</v>
      </c>
      <c r="E28" s="6"/>
      <c r="F28" s="26" t="s">
        <v>7</v>
      </c>
    </row>
    <row r="29" spans="1:6" ht="93.6" x14ac:dyDescent="0.3">
      <c r="A29" s="25">
        <v>25</v>
      </c>
      <c r="B29" s="3" t="s">
        <v>147</v>
      </c>
      <c r="C29" s="7" t="s">
        <v>132</v>
      </c>
      <c r="D29" s="3" t="s">
        <v>135</v>
      </c>
      <c r="E29" s="6"/>
      <c r="F29" s="26" t="s">
        <v>7</v>
      </c>
    </row>
    <row r="30" spans="1:6" ht="124.8" x14ac:dyDescent="0.3">
      <c r="A30" s="25">
        <v>26</v>
      </c>
      <c r="B30" s="3" t="s">
        <v>148</v>
      </c>
      <c r="C30" s="7" t="s">
        <v>132</v>
      </c>
      <c r="D30" s="3" t="s">
        <v>232</v>
      </c>
      <c r="E30" s="6"/>
      <c r="F30" s="26" t="s">
        <v>7</v>
      </c>
    </row>
    <row r="31" spans="1:6" ht="171.6" x14ac:dyDescent="0.3">
      <c r="A31" s="25">
        <v>27</v>
      </c>
      <c r="B31" s="3" t="s">
        <v>30</v>
      </c>
      <c r="C31" s="12" t="s">
        <v>233</v>
      </c>
      <c r="D31" s="12" t="s">
        <v>149</v>
      </c>
      <c r="E31" s="6">
        <v>19</v>
      </c>
      <c r="F31" s="26" t="s">
        <v>7</v>
      </c>
    </row>
    <row r="32" spans="1:6" ht="202.8" x14ac:dyDescent="0.3">
      <c r="A32" s="25">
        <v>28</v>
      </c>
      <c r="B32" s="3" t="s">
        <v>45</v>
      </c>
      <c r="C32" s="16" t="s">
        <v>150</v>
      </c>
      <c r="D32" s="12" t="s">
        <v>149</v>
      </c>
      <c r="E32" s="6">
        <v>20</v>
      </c>
      <c r="F32" s="26" t="s">
        <v>7</v>
      </c>
    </row>
    <row r="33" spans="1:6" ht="156" x14ac:dyDescent="0.3">
      <c r="A33" s="25">
        <v>29</v>
      </c>
      <c r="B33" s="3" t="s">
        <v>31</v>
      </c>
      <c r="C33" s="3" t="s">
        <v>132</v>
      </c>
      <c r="D33" s="15" t="s">
        <v>234</v>
      </c>
      <c r="E33" s="6"/>
      <c r="F33" s="26" t="s">
        <v>7</v>
      </c>
    </row>
    <row r="34" spans="1:6" ht="171.6" x14ac:dyDescent="0.3">
      <c r="A34" s="25">
        <v>30</v>
      </c>
      <c r="B34" s="3" t="s">
        <v>32</v>
      </c>
      <c r="C34" s="3" t="s">
        <v>132</v>
      </c>
      <c r="D34" s="3" t="s">
        <v>151</v>
      </c>
      <c r="E34" s="6"/>
      <c r="F34" s="26" t="s">
        <v>7</v>
      </c>
    </row>
    <row r="35" spans="1:6" s="5" customFormat="1" ht="124.8" x14ac:dyDescent="0.3">
      <c r="A35" s="27">
        <v>31</v>
      </c>
      <c r="B35" s="7" t="s">
        <v>33</v>
      </c>
      <c r="C35" s="16" t="s">
        <v>152</v>
      </c>
      <c r="D35" s="3" t="s">
        <v>153</v>
      </c>
      <c r="E35" s="4">
        <v>21</v>
      </c>
      <c r="F35" s="28" t="s">
        <v>7</v>
      </c>
    </row>
    <row r="36" spans="1:6" ht="171.6" x14ac:dyDescent="0.3">
      <c r="A36" s="25">
        <v>32</v>
      </c>
      <c r="B36" s="3" t="s">
        <v>64</v>
      </c>
      <c r="C36" s="3" t="s">
        <v>132</v>
      </c>
      <c r="D36" s="3" t="s">
        <v>235</v>
      </c>
      <c r="E36" s="6"/>
      <c r="F36" s="26" t="s">
        <v>7</v>
      </c>
    </row>
    <row r="37" spans="1:6" ht="156" x14ac:dyDescent="0.3">
      <c r="A37" s="25">
        <v>33</v>
      </c>
      <c r="B37" s="3" t="s">
        <v>65</v>
      </c>
      <c r="C37" s="16" t="s">
        <v>154</v>
      </c>
      <c r="D37" s="12" t="s">
        <v>155</v>
      </c>
      <c r="E37" s="6">
        <v>22</v>
      </c>
      <c r="F37" s="26" t="s">
        <v>7</v>
      </c>
    </row>
    <row r="38" spans="1:6" ht="265.2" x14ac:dyDescent="0.3">
      <c r="A38" s="25">
        <v>34</v>
      </c>
      <c r="B38" s="3" t="s">
        <v>46</v>
      </c>
      <c r="C38" s="16" t="s">
        <v>156</v>
      </c>
      <c r="D38" s="12" t="s">
        <v>157</v>
      </c>
      <c r="E38" s="6">
        <v>23</v>
      </c>
      <c r="F38" s="26" t="s">
        <v>7</v>
      </c>
    </row>
    <row r="39" spans="1:6" ht="171.6" x14ac:dyDescent="0.3">
      <c r="A39" s="25">
        <v>35</v>
      </c>
      <c r="B39" s="3" t="s">
        <v>56</v>
      </c>
      <c r="C39" s="16" t="s">
        <v>158</v>
      </c>
      <c r="D39" s="12" t="s">
        <v>159</v>
      </c>
      <c r="E39" s="6">
        <v>24</v>
      </c>
      <c r="F39" s="26" t="s">
        <v>7</v>
      </c>
    </row>
    <row r="40" spans="1:6" ht="187.2" x14ac:dyDescent="0.3">
      <c r="A40" s="25">
        <v>36</v>
      </c>
      <c r="B40" s="3" t="s">
        <v>24</v>
      </c>
      <c r="C40" s="7" t="s">
        <v>132</v>
      </c>
      <c r="D40" s="3" t="s">
        <v>135</v>
      </c>
      <c r="E40" s="6"/>
      <c r="F40" s="26" t="s">
        <v>7</v>
      </c>
    </row>
    <row r="41" spans="1:6" ht="187.2" x14ac:dyDescent="0.3">
      <c r="A41" s="25">
        <v>37</v>
      </c>
      <c r="B41" s="3" t="s">
        <v>34</v>
      </c>
      <c r="C41" s="3" t="s">
        <v>236</v>
      </c>
      <c r="D41" s="12" t="s">
        <v>160</v>
      </c>
      <c r="E41" s="6">
        <v>25</v>
      </c>
      <c r="F41" s="26" t="s">
        <v>7</v>
      </c>
    </row>
    <row r="42" spans="1:6" ht="156" x14ac:dyDescent="0.3">
      <c r="A42" s="25">
        <v>38</v>
      </c>
      <c r="B42" s="3" t="s">
        <v>106</v>
      </c>
      <c r="C42" s="3" t="s">
        <v>237</v>
      </c>
      <c r="D42" s="16" t="s">
        <v>161</v>
      </c>
      <c r="E42" s="6">
        <v>26</v>
      </c>
      <c r="F42" s="26" t="s">
        <v>7</v>
      </c>
    </row>
    <row r="43" spans="1:6" ht="187.2" x14ac:dyDescent="0.3">
      <c r="A43" s="25">
        <v>39</v>
      </c>
      <c r="B43" s="3" t="s">
        <v>107</v>
      </c>
      <c r="C43" s="7" t="s">
        <v>132</v>
      </c>
      <c r="D43" s="3" t="s">
        <v>135</v>
      </c>
      <c r="E43" s="6"/>
      <c r="F43" s="26" t="s">
        <v>7</v>
      </c>
    </row>
    <row r="44" spans="1:6" ht="140.4" x14ac:dyDescent="0.3">
      <c r="A44" s="25">
        <v>40</v>
      </c>
      <c r="B44" s="3" t="s">
        <v>47</v>
      </c>
      <c r="C44" s="7" t="s">
        <v>132</v>
      </c>
      <c r="D44" s="3" t="s">
        <v>162</v>
      </c>
      <c r="E44" s="6"/>
      <c r="F44" s="26" t="s">
        <v>7</v>
      </c>
    </row>
    <row r="45" spans="1:6" ht="218.4" x14ac:dyDescent="0.3">
      <c r="A45" s="25">
        <v>41</v>
      </c>
      <c r="B45" s="3" t="s">
        <v>104</v>
      </c>
      <c r="C45" s="7" t="s">
        <v>132</v>
      </c>
      <c r="D45" s="3" t="s">
        <v>135</v>
      </c>
      <c r="E45" s="6"/>
      <c r="F45" s="26" t="s">
        <v>7</v>
      </c>
    </row>
    <row r="46" spans="1:6" ht="156" x14ac:dyDescent="0.3">
      <c r="A46" s="25">
        <v>42</v>
      </c>
      <c r="B46" s="3" t="s">
        <v>48</v>
      </c>
      <c r="C46" s="7" t="s">
        <v>132</v>
      </c>
      <c r="D46" s="3" t="s">
        <v>135</v>
      </c>
      <c r="E46" s="6"/>
      <c r="F46" s="26" t="s">
        <v>7</v>
      </c>
    </row>
    <row r="47" spans="1:6" ht="124.8" x14ac:dyDescent="0.3">
      <c r="A47" s="25">
        <v>43</v>
      </c>
      <c r="B47" s="3" t="s">
        <v>35</v>
      </c>
      <c r="C47" s="7" t="s">
        <v>132</v>
      </c>
      <c r="D47" s="3" t="s">
        <v>135</v>
      </c>
      <c r="E47" s="6"/>
      <c r="F47" s="26" t="s">
        <v>7</v>
      </c>
    </row>
    <row r="48" spans="1:6" ht="93.6" x14ac:dyDescent="0.3">
      <c r="A48" s="25">
        <v>44</v>
      </c>
      <c r="B48" s="3" t="s">
        <v>49</v>
      </c>
      <c r="C48" s="7" t="s">
        <v>132</v>
      </c>
      <c r="D48" s="3" t="s">
        <v>135</v>
      </c>
      <c r="E48" s="6"/>
      <c r="F48" s="26" t="s">
        <v>7</v>
      </c>
    </row>
    <row r="49" spans="1:6" ht="171.6" x14ac:dyDescent="0.3">
      <c r="A49" s="25">
        <v>45</v>
      </c>
      <c r="B49" s="3" t="s">
        <v>92</v>
      </c>
      <c r="C49" s="7" t="s">
        <v>132</v>
      </c>
      <c r="D49" s="3" t="s">
        <v>135</v>
      </c>
      <c r="E49" s="6"/>
      <c r="F49" s="26" t="s">
        <v>7</v>
      </c>
    </row>
    <row r="50" spans="1:6" ht="265.2" x14ac:dyDescent="0.3">
      <c r="A50" s="25">
        <v>46</v>
      </c>
      <c r="B50" s="3" t="s">
        <v>108</v>
      </c>
      <c r="C50" s="19" t="s">
        <v>163</v>
      </c>
      <c r="D50" s="3" t="s">
        <v>164</v>
      </c>
      <c r="E50" s="6">
        <v>29</v>
      </c>
      <c r="F50" s="26" t="s">
        <v>7</v>
      </c>
    </row>
    <row r="51" spans="1:6" ht="312" x14ac:dyDescent="0.3">
      <c r="A51" s="25">
        <v>47</v>
      </c>
      <c r="B51" s="3" t="s">
        <v>93</v>
      </c>
      <c r="C51" s="7" t="s">
        <v>132</v>
      </c>
      <c r="D51" s="3" t="s">
        <v>135</v>
      </c>
      <c r="E51" s="6"/>
      <c r="F51" s="26" t="s">
        <v>7</v>
      </c>
    </row>
    <row r="52" spans="1:6" ht="249.6" x14ac:dyDescent="0.3">
      <c r="A52" s="25">
        <v>48</v>
      </c>
      <c r="B52" s="3" t="s">
        <v>66</v>
      </c>
      <c r="C52" s="3" t="s">
        <v>165</v>
      </c>
      <c r="D52" s="3" t="s">
        <v>166</v>
      </c>
      <c r="E52" s="6">
        <v>32</v>
      </c>
      <c r="F52" s="26" t="s">
        <v>7</v>
      </c>
    </row>
    <row r="53" spans="1:6" ht="187.2" x14ac:dyDescent="0.3">
      <c r="A53" s="25">
        <v>49</v>
      </c>
      <c r="B53" s="3" t="s">
        <v>16</v>
      </c>
      <c r="C53" s="3" t="s">
        <v>167</v>
      </c>
      <c r="D53" s="3" t="s">
        <v>168</v>
      </c>
      <c r="E53" s="6">
        <v>33</v>
      </c>
      <c r="F53" s="26" t="s">
        <v>7</v>
      </c>
    </row>
    <row r="54" spans="1:6" s="5" customFormat="1" ht="187.2" x14ac:dyDescent="0.3">
      <c r="A54" s="27">
        <v>50</v>
      </c>
      <c r="B54" s="7" t="s">
        <v>80</v>
      </c>
      <c r="C54" s="7" t="s">
        <v>169</v>
      </c>
      <c r="D54" s="7" t="s">
        <v>170</v>
      </c>
      <c r="E54" s="4">
        <v>30</v>
      </c>
      <c r="F54" s="28" t="s">
        <v>7</v>
      </c>
    </row>
    <row r="55" spans="1:6" ht="296.39999999999998" x14ac:dyDescent="0.3">
      <c r="A55" s="25">
        <v>51</v>
      </c>
      <c r="B55" s="7" t="s">
        <v>8</v>
      </c>
      <c r="C55" s="7" t="s">
        <v>171</v>
      </c>
      <c r="D55" s="7" t="s">
        <v>172</v>
      </c>
      <c r="E55" s="6">
        <v>35</v>
      </c>
      <c r="F55" s="26" t="s">
        <v>7</v>
      </c>
    </row>
    <row r="56" spans="1:6" ht="124.8" x14ac:dyDescent="0.3">
      <c r="A56" s="25">
        <v>52</v>
      </c>
      <c r="B56" s="3" t="s">
        <v>94</v>
      </c>
      <c r="C56" s="3" t="s">
        <v>173</v>
      </c>
      <c r="D56" s="3" t="s">
        <v>174</v>
      </c>
      <c r="E56" s="6">
        <v>36</v>
      </c>
      <c r="F56" s="26" t="s">
        <v>7</v>
      </c>
    </row>
    <row r="57" spans="1:6" ht="109.2" x14ac:dyDescent="0.3">
      <c r="A57" s="25">
        <v>53</v>
      </c>
      <c r="B57" s="3" t="s">
        <v>95</v>
      </c>
      <c r="C57" s="3" t="s">
        <v>400</v>
      </c>
      <c r="D57" s="3"/>
      <c r="E57" s="6">
        <v>37</v>
      </c>
      <c r="F57" s="26" t="s">
        <v>7</v>
      </c>
    </row>
    <row r="58" spans="1:6" ht="171.6" x14ac:dyDescent="0.3">
      <c r="A58" s="25">
        <v>54</v>
      </c>
      <c r="B58" s="3" t="s">
        <v>96</v>
      </c>
      <c r="C58" s="7" t="s">
        <v>132</v>
      </c>
      <c r="D58" s="3" t="s">
        <v>175</v>
      </c>
      <c r="E58" s="6"/>
      <c r="F58" s="26" t="s">
        <v>7</v>
      </c>
    </row>
    <row r="59" spans="1:6" ht="187.2" x14ac:dyDescent="0.3">
      <c r="A59" s="25">
        <v>55</v>
      </c>
      <c r="B59" s="3" t="s">
        <v>110</v>
      </c>
      <c r="C59" s="7" t="s">
        <v>132</v>
      </c>
      <c r="D59" s="3" t="s">
        <v>176</v>
      </c>
      <c r="E59" s="6"/>
      <c r="F59" s="26" t="s">
        <v>7</v>
      </c>
    </row>
    <row r="60" spans="1:6" ht="187.2" x14ac:dyDescent="0.3">
      <c r="A60" s="25">
        <v>56</v>
      </c>
      <c r="B60" s="3" t="s">
        <v>36</v>
      </c>
      <c r="C60" s="3" t="s">
        <v>177</v>
      </c>
      <c r="D60" s="3" t="s">
        <v>178</v>
      </c>
      <c r="E60" s="6">
        <v>41</v>
      </c>
      <c r="F60" s="26" t="s">
        <v>7</v>
      </c>
    </row>
    <row r="61" spans="1:6" ht="343.2" x14ac:dyDescent="0.3">
      <c r="A61" s="25">
        <v>57</v>
      </c>
      <c r="B61" s="3" t="s">
        <v>50</v>
      </c>
      <c r="C61" s="7" t="s">
        <v>132</v>
      </c>
      <c r="D61" s="3" t="s">
        <v>135</v>
      </c>
      <c r="E61" s="6"/>
      <c r="F61" s="26" t="s">
        <v>7</v>
      </c>
    </row>
    <row r="62" spans="1:6" ht="296.39999999999998" x14ac:dyDescent="0.3">
      <c r="A62" s="25">
        <v>58</v>
      </c>
      <c r="B62" s="3" t="s">
        <v>109</v>
      </c>
      <c r="C62" s="7" t="s">
        <v>132</v>
      </c>
      <c r="D62" s="3" t="s">
        <v>179</v>
      </c>
      <c r="E62" s="6"/>
      <c r="F62" s="26" t="s">
        <v>7</v>
      </c>
    </row>
    <row r="63" spans="1:6" ht="265.2" x14ac:dyDescent="0.3">
      <c r="A63" s="25">
        <v>59</v>
      </c>
      <c r="B63" s="3" t="s">
        <v>51</v>
      </c>
      <c r="C63" s="3" t="s">
        <v>180</v>
      </c>
      <c r="D63" s="3" t="s">
        <v>181</v>
      </c>
      <c r="E63" s="6">
        <v>38</v>
      </c>
      <c r="F63" s="26" t="s">
        <v>7</v>
      </c>
    </row>
    <row r="64" spans="1:6" ht="140.4" x14ac:dyDescent="0.3">
      <c r="A64" s="25">
        <v>60</v>
      </c>
      <c r="B64" s="3" t="s">
        <v>52</v>
      </c>
      <c r="C64" s="3" t="s">
        <v>182</v>
      </c>
      <c r="D64" s="3" t="s">
        <v>178</v>
      </c>
      <c r="E64" s="6">
        <v>46</v>
      </c>
      <c r="F64" s="26" t="s">
        <v>7</v>
      </c>
    </row>
    <row r="65" spans="1:6" ht="202.8" x14ac:dyDescent="0.3">
      <c r="A65" s="25">
        <v>61</v>
      </c>
      <c r="B65" s="3" t="s">
        <v>53</v>
      </c>
      <c r="C65" s="3" t="s">
        <v>183</v>
      </c>
      <c r="D65" s="3" t="s">
        <v>184</v>
      </c>
      <c r="E65" s="6">
        <v>47</v>
      </c>
      <c r="F65" s="26" t="s">
        <v>7</v>
      </c>
    </row>
    <row r="66" spans="1:6" ht="234" x14ac:dyDescent="0.3">
      <c r="A66" s="25">
        <v>62</v>
      </c>
      <c r="B66" s="3" t="s">
        <v>67</v>
      </c>
      <c r="C66" s="3" t="s">
        <v>185</v>
      </c>
      <c r="D66" s="3" t="s">
        <v>186</v>
      </c>
      <c r="E66" s="6">
        <v>48</v>
      </c>
      <c r="F66" s="26" t="s">
        <v>7</v>
      </c>
    </row>
    <row r="67" spans="1:6" ht="202.8" x14ac:dyDescent="0.3">
      <c r="A67" s="25">
        <v>63</v>
      </c>
      <c r="B67" s="3" t="s">
        <v>68</v>
      </c>
      <c r="C67" s="3" t="s">
        <v>187</v>
      </c>
      <c r="D67" s="3" t="s">
        <v>188</v>
      </c>
      <c r="E67" s="6">
        <v>50</v>
      </c>
      <c r="F67" s="26" t="s">
        <v>7</v>
      </c>
    </row>
    <row r="68" spans="1:6" ht="187.2" x14ac:dyDescent="0.3">
      <c r="A68" s="25">
        <v>64</v>
      </c>
      <c r="B68" s="3" t="s">
        <v>69</v>
      </c>
      <c r="C68" s="3" t="s">
        <v>189</v>
      </c>
      <c r="D68" s="3" t="s">
        <v>190</v>
      </c>
      <c r="E68" s="6">
        <v>49</v>
      </c>
      <c r="F68" s="26" t="s">
        <v>7</v>
      </c>
    </row>
    <row r="69" spans="1:6" ht="93.6" x14ac:dyDescent="0.3">
      <c r="A69" s="25">
        <v>65</v>
      </c>
      <c r="B69" s="3" t="s">
        <v>54</v>
      </c>
      <c r="C69" s="3" t="s">
        <v>191</v>
      </c>
      <c r="D69" s="3" t="s">
        <v>192</v>
      </c>
      <c r="E69" s="6">
        <v>43</v>
      </c>
      <c r="F69" s="26" t="s">
        <v>7</v>
      </c>
    </row>
    <row r="70" spans="1:6" ht="109.2" x14ac:dyDescent="0.3">
      <c r="A70" s="25">
        <v>66</v>
      </c>
      <c r="B70" s="3" t="s">
        <v>70</v>
      </c>
      <c r="C70" s="3" t="s">
        <v>193</v>
      </c>
      <c r="D70" s="3" t="s">
        <v>194</v>
      </c>
      <c r="E70" s="6">
        <v>44</v>
      </c>
      <c r="F70" s="26" t="s">
        <v>7</v>
      </c>
    </row>
    <row r="71" spans="1:6" ht="187.2" x14ac:dyDescent="0.3">
      <c r="A71" s="25">
        <v>67</v>
      </c>
      <c r="B71" s="3" t="s">
        <v>71</v>
      </c>
      <c r="C71" s="3" t="s">
        <v>195</v>
      </c>
      <c r="D71" s="3" t="s">
        <v>196</v>
      </c>
      <c r="E71" s="6">
        <v>45</v>
      </c>
      <c r="F71" s="26" t="s">
        <v>7</v>
      </c>
    </row>
    <row r="72" spans="1:6" ht="187.2" x14ac:dyDescent="0.3">
      <c r="A72" s="27">
        <v>68</v>
      </c>
      <c r="B72" s="7" t="s">
        <v>72</v>
      </c>
      <c r="C72" s="7" t="s">
        <v>197</v>
      </c>
      <c r="D72" s="7" t="s">
        <v>198</v>
      </c>
      <c r="E72" s="4">
        <v>12</v>
      </c>
      <c r="F72" s="28" t="s">
        <v>7</v>
      </c>
    </row>
    <row r="73" spans="1:6" ht="280.8" x14ac:dyDescent="0.3">
      <c r="A73" s="27">
        <v>69</v>
      </c>
      <c r="B73" s="7" t="s">
        <v>73</v>
      </c>
      <c r="C73" s="7" t="s">
        <v>199</v>
      </c>
      <c r="D73" s="7" t="s">
        <v>200</v>
      </c>
      <c r="E73" s="4">
        <v>13</v>
      </c>
      <c r="F73" s="28" t="s">
        <v>7</v>
      </c>
    </row>
    <row r="74" spans="1:6" ht="78" x14ac:dyDescent="0.3">
      <c r="A74" s="25">
        <v>70</v>
      </c>
      <c r="B74" s="3" t="s">
        <v>17</v>
      </c>
      <c r="C74" s="7" t="s">
        <v>132</v>
      </c>
      <c r="D74" s="3" t="s">
        <v>135</v>
      </c>
      <c r="E74" s="6"/>
      <c r="F74" s="29" t="s">
        <v>7</v>
      </c>
    </row>
    <row r="75" spans="1:6" ht="93.6" x14ac:dyDescent="0.3">
      <c r="A75" s="25">
        <v>71</v>
      </c>
      <c r="B75" s="3" t="s">
        <v>25</v>
      </c>
      <c r="C75" s="7" t="s">
        <v>132</v>
      </c>
      <c r="D75" s="3" t="s">
        <v>135</v>
      </c>
      <c r="E75" s="6"/>
      <c r="F75" s="29" t="s">
        <v>7</v>
      </c>
    </row>
    <row r="76" spans="1:6" ht="265.2" x14ac:dyDescent="0.3">
      <c r="A76" s="309">
        <v>72</v>
      </c>
      <c r="B76" s="311" t="s">
        <v>37</v>
      </c>
      <c r="C76" s="12" t="s">
        <v>201</v>
      </c>
      <c r="D76" s="3" t="s">
        <v>203</v>
      </c>
      <c r="E76" s="312">
        <v>15</v>
      </c>
      <c r="F76" s="308" t="s">
        <v>7</v>
      </c>
    </row>
    <row r="77" spans="1:6" ht="156" x14ac:dyDescent="0.3">
      <c r="A77" s="309"/>
      <c r="B77" s="311"/>
      <c r="C77" s="8" t="s">
        <v>202</v>
      </c>
      <c r="D77" s="3" t="s">
        <v>204</v>
      </c>
      <c r="E77" s="312"/>
      <c r="F77" s="308"/>
    </row>
    <row r="78" spans="1:6" ht="124.8" x14ac:dyDescent="0.3">
      <c r="A78" s="27">
        <v>73</v>
      </c>
      <c r="B78" s="7" t="s">
        <v>74</v>
      </c>
      <c r="C78" s="7" t="s">
        <v>132</v>
      </c>
      <c r="D78" s="3" t="s">
        <v>135</v>
      </c>
      <c r="E78" s="4"/>
      <c r="F78" s="30" t="s">
        <v>7</v>
      </c>
    </row>
    <row r="79" spans="1:6" ht="265.2" x14ac:dyDescent="0.3">
      <c r="A79" s="27">
        <v>74</v>
      </c>
      <c r="B79" s="7" t="s">
        <v>75</v>
      </c>
      <c r="C79" s="3" t="s">
        <v>180</v>
      </c>
      <c r="D79" s="3" t="s">
        <v>181</v>
      </c>
      <c r="E79" s="6">
        <v>38</v>
      </c>
      <c r="F79" s="30" t="s">
        <v>7</v>
      </c>
    </row>
    <row r="80" spans="1:6" ht="171.6" x14ac:dyDescent="0.3">
      <c r="A80" s="25">
        <v>75</v>
      </c>
      <c r="B80" s="3" t="s">
        <v>105</v>
      </c>
      <c r="C80" s="8" t="s">
        <v>205</v>
      </c>
      <c r="D80" s="3" t="s">
        <v>190</v>
      </c>
      <c r="E80" s="6">
        <v>40</v>
      </c>
      <c r="F80" s="26" t="s">
        <v>7</v>
      </c>
    </row>
    <row r="81" spans="1:6" ht="202.8" x14ac:dyDescent="0.3">
      <c r="A81" s="27">
        <v>76</v>
      </c>
      <c r="B81" s="7" t="s">
        <v>76</v>
      </c>
      <c r="C81" s="9" t="s">
        <v>206</v>
      </c>
      <c r="D81" s="7" t="s">
        <v>207</v>
      </c>
      <c r="E81" s="4">
        <v>39</v>
      </c>
      <c r="F81" s="30" t="s">
        <v>7</v>
      </c>
    </row>
    <row r="82" spans="1:6" s="5" customFormat="1" ht="409.6" x14ac:dyDescent="0.3">
      <c r="A82" s="27">
        <v>77</v>
      </c>
      <c r="B82" s="7" t="s">
        <v>97</v>
      </c>
      <c r="C82" s="7" t="s">
        <v>208</v>
      </c>
      <c r="D82" s="7" t="s">
        <v>209</v>
      </c>
      <c r="E82" s="4">
        <v>53</v>
      </c>
      <c r="F82" s="28" t="s">
        <v>18</v>
      </c>
    </row>
    <row r="83" spans="1:6" s="5" customFormat="1" ht="202.8" x14ac:dyDescent="0.3">
      <c r="A83" s="27">
        <v>78</v>
      </c>
      <c r="B83" s="7" t="s">
        <v>26</v>
      </c>
      <c r="C83" s="7" t="s">
        <v>210</v>
      </c>
      <c r="D83" s="7" t="s">
        <v>211</v>
      </c>
      <c r="E83" s="4">
        <v>54</v>
      </c>
      <c r="F83" s="28" t="s">
        <v>27</v>
      </c>
    </row>
    <row r="84" spans="1:6" s="5" customFormat="1" ht="187.2" x14ac:dyDescent="0.3">
      <c r="A84" s="27">
        <v>79</v>
      </c>
      <c r="B84" s="7" t="s">
        <v>98</v>
      </c>
      <c r="C84" s="7" t="s">
        <v>212</v>
      </c>
      <c r="D84" s="7"/>
      <c r="E84" s="4">
        <v>55</v>
      </c>
      <c r="F84" s="28" t="s">
        <v>55</v>
      </c>
    </row>
    <row r="85" spans="1:6" ht="156" x14ac:dyDescent="0.3">
      <c r="A85" s="25">
        <v>80</v>
      </c>
      <c r="B85" s="3" t="s">
        <v>99</v>
      </c>
      <c r="C85" s="3" t="s">
        <v>213</v>
      </c>
      <c r="D85" s="3" t="s">
        <v>214</v>
      </c>
      <c r="E85" s="6">
        <v>56</v>
      </c>
      <c r="F85" s="26" t="s">
        <v>55</v>
      </c>
    </row>
    <row r="86" spans="1:6" ht="93.6" x14ac:dyDescent="0.3">
      <c r="A86" s="25">
        <v>81</v>
      </c>
      <c r="B86" s="3" t="s">
        <v>100</v>
      </c>
      <c r="C86" s="3" t="s">
        <v>215</v>
      </c>
      <c r="D86" s="3" t="s">
        <v>216</v>
      </c>
      <c r="E86" s="6">
        <v>57</v>
      </c>
      <c r="F86" s="26" t="s">
        <v>77</v>
      </c>
    </row>
    <row r="87" spans="1:6" s="5" customFormat="1" ht="187.2" x14ac:dyDescent="0.3">
      <c r="A87" s="27">
        <v>82</v>
      </c>
      <c r="B87" s="7" t="s">
        <v>101</v>
      </c>
      <c r="C87" s="7" t="s">
        <v>212</v>
      </c>
      <c r="D87" s="7"/>
      <c r="E87" s="4">
        <v>58</v>
      </c>
      <c r="F87" s="28" t="s">
        <v>38</v>
      </c>
    </row>
    <row r="88" spans="1:6" ht="202.8" x14ac:dyDescent="0.3">
      <c r="A88" s="25">
        <v>83</v>
      </c>
      <c r="B88" s="3" t="s">
        <v>102</v>
      </c>
      <c r="C88" s="3" t="s">
        <v>217</v>
      </c>
      <c r="D88" s="3" t="s">
        <v>218</v>
      </c>
      <c r="E88" s="6">
        <v>59</v>
      </c>
      <c r="F88" s="26" t="s">
        <v>38</v>
      </c>
    </row>
    <row r="89" spans="1:6" ht="156" x14ac:dyDescent="0.3">
      <c r="A89" s="27">
        <v>84</v>
      </c>
      <c r="B89" s="7" t="s">
        <v>21</v>
      </c>
      <c r="C89" s="7" t="s">
        <v>219</v>
      </c>
      <c r="D89" s="7" t="s">
        <v>220</v>
      </c>
      <c r="E89" s="4">
        <v>60</v>
      </c>
      <c r="F89" s="28" t="s">
        <v>22</v>
      </c>
    </row>
    <row r="90" spans="1:6" ht="187.2" x14ac:dyDescent="0.3">
      <c r="A90" s="25">
        <v>85</v>
      </c>
      <c r="B90" s="3" t="s">
        <v>81</v>
      </c>
      <c r="C90" s="3" t="s">
        <v>221</v>
      </c>
      <c r="D90" s="3" t="s">
        <v>222</v>
      </c>
      <c r="E90" s="6">
        <v>61</v>
      </c>
      <c r="F90" s="26" t="s">
        <v>11</v>
      </c>
    </row>
    <row r="91" spans="1:6" s="5" customFormat="1" ht="280.8" x14ac:dyDescent="0.3">
      <c r="A91" s="27">
        <v>86</v>
      </c>
      <c r="B91" s="7" t="s">
        <v>39</v>
      </c>
      <c r="C91" s="7" t="s">
        <v>223</v>
      </c>
      <c r="D91" s="7" t="s">
        <v>224</v>
      </c>
      <c r="E91" s="4">
        <v>67</v>
      </c>
      <c r="F91" s="28" t="s">
        <v>40</v>
      </c>
    </row>
    <row r="92" spans="1:6" s="5" customFormat="1" ht="156" x14ac:dyDescent="0.3">
      <c r="A92" s="27">
        <v>87</v>
      </c>
      <c r="B92" s="7" t="s">
        <v>103</v>
      </c>
      <c r="C92" s="7" t="s">
        <v>225</v>
      </c>
      <c r="D92" s="7" t="s">
        <v>226</v>
      </c>
      <c r="E92" s="4">
        <v>69</v>
      </c>
      <c r="F92" s="28" t="s">
        <v>41</v>
      </c>
    </row>
    <row r="93" spans="1:6" s="5" customFormat="1" ht="171.6" x14ac:dyDescent="0.3">
      <c r="A93" s="27">
        <v>88</v>
      </c>
      <c r="B93" s="7" t="s">
        <v>12</v>
      </c>
      <c r="C93" s="7" t="s">
        <v>228</v>
      </c>
      <c r="D93" s="7" t="s">
        <v>227</v>
      </c>
      <c r="E93" s="4">
        <v>74</v>
      </c>
      <c r="F93" s="28" t="s">
        <v>13</v>
      </c>
    </row>
    <row r="94" spans="1:6" s="5" customFormat="1" ht="124.8" x14ac:dyDescent="0.3">
      <c r="A94" s="27">
        <v>89</v>
      </c>
      <c r="B94" s="7" t="s">
        <v>42</v>
      </c>
      <c r="C94" s="7" t="s">
        <v>132</v>
      </c>
      <c r="D94" s="7"/>
      <c r="E94" s="4"/>
      <c r="F94" s="28" t="s">
        <v>20</v>
      </c>
    </row>
    <row r="95" spans="1:6" s="5" customFormat="1" ht="109.2" x14ac:dyDescent="0.3">
      <c r="A95" s="27">
        <v>90</v>
      </c>
      <c r="B95" s="7" t="s">
        <v>19</v>
      </c>
      <c r="C95" s="7" t="s">
        <v>132</v>
      </c>
      <c r="D95" s="7"/>
      <c r="E95" s="4"/>
      <c r="F95" s="28" t="s">
        <v>20</v>
      </c>
    </row>
    <row r="96" spans="1:6" s="5" customFormat="1" ht="78" x14ac:dyDescent="0.3">
      <c r="A96" s="27">
        <v>91</v>
      </c>
      <c r="B96" s="7" t="s">
        <v>82</v>
      </c>
      <c r="C96" s="7" t="s">
        <v>212</v>
      </c>
      <c r="D96" s="7"/>
      <c r="E96" s="4">
        <v>71</v>
      </c>
      <c r="F96" s="28" t="s">
        <v>14</v>
      </c>
    </row>
    <row r="97" spans="1:6" s="5" customFormat="1" ht="62.4" x14ac:dyDescent="0.3">
      <c r="A97" s="27">
        <v>92</v>
      </c>
      <c r="B97" s="7" t="s">
        <v>79</v>
      </c>
      <c r="C97" s="7" t="s">
        <v>228</v>
      </c>
      <c r="D97" s="7" t="s">
        <v>229</v>
      </c>
      <c r="E97" s="4">
        <v>80</v>
      </c>
      <c r="F97" s="28" t="s">
        <v>9</v>
      </c>
    </row>
    <row r="98" spans="1:6" s="5" customFormat="1" ht="62.4" x14ac:dyDescent="0.3">
      <c r="A98" s="27">
        <v>93</v>
      </c>
      <c r="B98" s="7" t="s">
        <v>15</v>
      </c>
      <c r="C98" s="7" t="s">
        <v>132</v>
      </c>
      <c r="D98" s="7" t="s">
        <v>228</v>
      </c>
      <c r="E98" s="4"/>
      <c r="F98" s="28" t="s">
        <v>9</v>
      </c>
    </row>
    <row r="99" spans="1:6" ht="31.2" x14ac:dyDescent="0.3">
      <c r="A99" s="25">
        <v>94</v>
      </c>
      <c r="B99" s="3" t="s">
        <v>28</v>
      </c>
      <c r="C99" s="7" t="s">
        <v>212</v>
      </c>
      <c r="D99" s="3"/>
      <c r="E99" s="6">
        <v>85</v>
      </c>
      <c r="F99" s="26" t="s">
        <v>29</v>
      </c>
    </row>
    <row r="100" spans="1:6" s="10" customFormat="1" ht="125.4" thickBot="1" x14ac:dyDescent="0.35">
      <c r="A100" s="31">
        <v>95</v>
      </c>
      <c r="B100" s="32" t="s">
        <v>112</v>
      </c>
      <c r="C100" s="33" t="s">
        <v>228</v>
      </c>
      <c r="D100" s="32" t="s">
        <v>230</v>
      </c>
      <c r="E100" s="34" t="s">
        <v>231</v>
      </c>
      <c r="F100" s="35" t="s">
        <v>23</v>
      </c>
    </row>
  </sheetData>
  <autoFilter ref="A1:F100"/>
  <mergeCells count="16">
    <mergeCell ref="F76:F77"/>
    <mergeCell ref="A76:A77"/>
    <mergeCell ref="B76:B77"/>
    <mergeCell ref="E76:E77"/>
    <mergeCell ref="A22:A23"/>
    <mergeCell ref="B22:B23"/>
    <mergeCell ref="E22:E23"/>
    <mergeCell ref="F22:F23"/>
    <mergeCell ref="E5:E6"/>
    <mergeCell ref="F5:F6"/>
    <mergeCell ref="A3:A4"/>
    <mergeCell ref="B3:B4"/>
    <mergeCell ref="E3:E4"/>
    <mergeCell ref="F3:F4"/>
    <mergeCell ref="A5:A6"/>
    <mergeCell ref="B5:B6"/>
  </mergeCells>
  <printOptions horizontalCentered="1" verticalCentered="1"/>
  <pageMargins left="0.19685039370078741" right="0.19685039370078741" top="0.19685039370078741" bottom="0.19685039370078741" header="0" footer="0"/>
  <pageSetup paperSize="9" scale="5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33"/>
  <sheetViews>
    <sheetView zoomScale="60" zoomScaleNormal="60" workbookViewId="0">
      <selection sqref="A1:XFD1048576"/>
    </sheetView>
  </sheetViews>
  <sheetFormatPr defaultColWidth="9.109375" defaultRowHeight="15.6" x14ac:dyDescent="0.3"/>
  <cols>
    <col min="1" max="1" width="14.6640625" style="11" customWidth="1"/>
    <col min="2" max="2" width="28.109375" style="2" customWidth="1"/>
    <col min="3" max="3" width="97.77734375" style="2" customWidth="1"/>
    <col min="4" max="4" width="28.21875" style="2" customWidth="1"/>
    <col min="5" max="5" width="97.44140625" style="11" customWidth="1"/>
    <col min="6" max="6" width="57.33203125" style="11" customWidth="1"/>
    <col min="7" max="7" width="13.109375" style="2" customWidth="1"/>
    <col min="8" max="16384" width="9.109375" style="2"/>
  </cols>
  <sheetData>
    <row r="1" spans="1:7" ht="63" thickBot="1" x14ac:dyDescent="0.35">
      <c r="A1" s="45" t="s">
        <v>239</v>
      </c>
      <c r="B1" s="59" t="s">
        <v>0</v>
      </c>
      <c r="C1" s="59" t="s">
        <v>240</v>
      </c>
      <c r="D1" s="46" t="s">
        <v>243</v>
      </c>
      <c r="E1" s="59" t="s">
        <v>241</v>
      </c>
      <c r="F1" s="59" t="s">
        <v>242</v>
      </c>
      <c r="G1" s="47" t="s">
        <v>1</v>
      </c>
    </row>
    <row r="2" spans="1:7" ht="390" hidden="1" x14ac:dyDescent="0.3">
      <c r="A2" s="55">
        <v>7</v>
      </c>
      <c r="B2" s="60" t="s">
        <v>244</v>
      </c>
      <c r="C2" s="56" t="s">
        <v>245</v>
      </c>
      <c r="D2" s="56" t="s">
        <v>246</v>
      </c>
      <c r="E2" s="57" t="s">
        <v>247</v>
      </c>
      <c r="F2" s="57" t="s">
        <v>248</v>
      </c>
      <c r="G2" s="58" t="s">
        <v>395</v>
      </c>
    </row>
    <row r="3" spans="1:7" ht="171.6" x14ac:dyDescent="0.3">
      <c r="A3" s="49">
        <v>16</v>
      </c>
      <c r="B3" s="12" t="s">
        <v>249</v>
      </c>
      <c r="C3" s="16" t="s">
        <v>250</v>
      </c>
      <c r="D3" s="18" t="s">
        <v>254</v>
      </c>
      <c r="E3" s="16" t="s">
        <v>251</v>
      </c>
      <c r="F3" s="16" t="s">
        <v>252</v>
      </c>
      <c r="G3" s="51" t="s">
        <v>7</v>
      </c>
    </row>
    <row r="4" spans="1:7" ht="171.6" x14ac:dyDescent="0.3">
      <c r="A4" s="49">
        <v>17</v>
      </c>
      <c r="B4" s="16" t="s">
        <v>253</v>
      </c>
      <c r="C4" s="3" t="s">
        <v>255</v>
      </c>
      <c r="D4" s="16" t="s">
        <v>254</v>
      </c>
      <c r="E4" s="16" t="s">
        <v>251</v>
      </c>
      <c r="F4" s="16" t="s">
        <v>252</v>
      </c>
      <c r="G4" s="51" t="s">
        <v>7</v>
      </c>
    </row>
    <row r="5" spans="1:7" s="5" customFormat="1" ht="265.2" x14ac:dyDescent="0.3">
      <c r="A5" s="27">
        <v>18</v>
      </c>
      <c r="B5" s="16" t="s">
        <v>256</v>
      </c>
      <c r="C5" s="18" t="s">
        <v>259</v>
      </c>
      <c r="D5" s="16" t="s">
        <v>257</v>
      </c>
      <c r="E5" s="16" t="s">
        <v>258</v>
      </c>
      <c r="F5" s="16" t="s">
        <v>396</v>
      </c>
      <c r="G5" s="51" t="s">
        <v>7</v>
      </c>
    </row>
    <row r="6" spans="1:7" ht="409.6" x14ac:dyDescent="0.3">
      <c r="A6" s="49">
        <v>27</v>
      </c>
      <c r="B6" s="61" t="s">
        <v>260</v>
      </c>
      <c r="C6" s="62" t="s">
        <v>262</v>
      </c>
      <c r="D6" s="16" t="s">
        <v>261</v>
      </c>
      <c r="E6" s="12" t="s">
        <v>263</v>
      </c>
      <c r="F6" s="62" t="s">
        <v>264</v>
      </c>
      <c r="G6" s="51" t="s">
        <v>7</v>
      </c>
    </row>
    <row r="7" spans="1:7" ht="408.6" customHeight="1" x14ac:dyDescent="0.3">
      <c r="A7" s="49">
        <v>28</v>
      </c>
      <c r="B7" s="14" t="s">
        <v>265</v>
      </c>
      <c r="C7" s="14" t="s">
        <v>266</v>
      </c>
      <c r="D7" s="14" t="s">
        <v>267</v>
      </c>
      <c r="E7" s="14" t="s">
        <v>268</v>
      </c>
      <c r="F7" s="14" t="s">
        <v>269</v>
      </c>
      <c r="G7" s="51" t="s">
        <v>7</v>
      </c>
    </row>
    <row r="8" spans="1:7" ht="405.6" x14ac:dyDescent="0.3">
      <c r="A8" s="49">
        <v>31</v>
      </c>
      <c r="B8" s="14" t="s">
        <v>270</v>
      </c>
      <c r="C8" s="14" t="s">
        <v>271</v>
      </c>
      <c r="D8" s="14" t="s">
        <v>272</v>
      </c>
      <c r="E8" s="14" t="s">
        <v>273</v>
      </c>
      <c r="F8" s="14" t="s">
        <v>274</v>
      </c>
      <c r="G8" s="52" t="s">
        <v>7</v>
      </c>
    </row>
    <row r="9" spans="1:7" s="5" customFormat="1" ht="234" x14ac:dyDescent="0.3">
      <c r="A9" s="27">
        <v>34</v>
      </c>
      <c r="B9" s="14" t="s">
        <v>275</v>
      </c>
      <c r="C9" s="14" t="s">
        <v>277</v>
      </c>
      <c r="D9" s="14" t="s">
        <v>397</v>
      </c>
      <c r="E9" s="14" t="s">
        <v>276</v>
      </c>
      <c r="F9" s="14" t="s">
        <v>278</v>
      </c>
      <c r="G9" s="52" t="s">
        <v>7</v>
      </c>
    </row>
    <row r="10" spans="1:7" s="5" customFormat="1" ht="327.60000000000002" x14ac:dyDescent="0.3">
      <c r="A10" s="27">
        <v>42</v>
      </c>
      <c r="B10" s="14" t="s">
        <v>279</v>
      </c>
      <c r="C10" s="14" t="s">
        <v>280</v>
      </c>
      <c r="D10" s="14" t="s">
        <v>281</v>
      </c>
      <c r="E10" s="14" t="s">
        <v>282</v>
      </c>
      <c r="F10" s="14" t="s">
        <v>283</v>
      </c>
      <c r="G10" s="52" t="s">
        <v>7</v>
      </c>
    </row>
    <row r="11" spans="1:7" s="5" customFormat="1" ht="312" x14ac:dyDescent="0.3">
      <c r="A11" s="27">
        <v>51</v>
      </c>
      <c r="B11" s="14" t="s">
        <v>284</v>
      </c>
      <c r="C11" s="14" t="s">
        <v>286</v>
      </c>
      <c r="D11" s="14" t="s">
        <v>292</v>
      </c>
      <c r="E11" s="14" t="s">
        <v>293</v>
      </c>
      <c r="F11" s="14" t="s">
        <v>291</v>
      </c>
      <c r="G11" s="52" t="s">
        <v>7</v>
      </c>
    </row>
    <row r="12" spans="1:7" ht="187.2" x14ac:dyDescent="0.3">
      <c r="A12" s="49">
        <v>52</v>
      </c>
      <c r="B12" s="14" t="s">
        <v>285</v>
      </c>
      <c r="C12" s="14" t="s">
        <v>287</v>
      </c>
      <c r="D12" s="14" t="s">
        <v>289</v>
      </c>
      <c r="E12" s="14" t="s">
        <v>288</v>
      </c>
      <c r="F12" s="14" t="s">
        <v>290</v>
      </c>
      <c r="G12" s="52" t="s">
        <v>7</v>
      </c>
    </row>
    <row r="13" spans="1:7" ht="409.6" hidden="1" x14ac:dyDescent="0.3">
      <c r="A13" s="49">
        <v>62</v>
      </c>
      <c r="B13" s="14" t="s">
        <v>301</v>
      </c>
      <c r="C13" s="14" t="s">
        <v>302</v>
      </c>
      <c r="D13" s="14" t="s">
        <v>303</v>
      </c>
      <c r="E13" s="14" t="s">
        <v>304</v>
      </c>
      <c r="F13" s="14" t="s">
        <v>305</v>
      </c>
      <c r="G13" s="52" t="s">
        <v>11</v>
      </c>
    </row>
    <row r="14" spans="1:7" ht="312" hidden="1" x14ac:dyDescent="0.3">
      <c r="A14" s="49">
        <v>63</v>
      </c>
      <c r="B14" s="14" t="s">
        <v>306</v>
      </c>
      <c r="C14" s="14" t="s">
        <v>307</v>
      </c>
      <c r="D14" s="14" t="s">
        <v>303</v>
      </c>
      <c r="E14" s="14" t="s">
        <v>308</v>
      </c>
      <c r="F14" s="14" t="s">
        <v>309</v>
      </c>
      <c r="G14" s="52" t="s">
        <v>11</v>
      </c>
    </row>
    <row r="15" spans="1:7" ht="409.6" hidden="1" x14ac:dyDescent="0.3">
      <c r="A15" s="49">
        <v>64</v>
      </c>
      <c r="B15" s="14" t="s">
        <v>310</v>
      </c>
      <c r="C15" s="14" t="s">
        <v>311</v>
      </c>
      <c r="D15" s="14" t="s">
        <v>303</v>
      </c>
      <c r="E15" s="14" t="s">
        <v>312</v>
      </c>
      <c r="F15" s="14" t="s">
        <v>313</v>
      </c>
      <c r="G15" s="52" t="s">
        <v>11</v>
      </c>
    </row>
    <row r="16" spans="1:7" ht="405.6" hidden="1" x14ac:dyDescent="0.3">
      <c r="A16" s="49">
        <v>65</v>
      </c>
      <c r="B16" s="14" t="s">
        <v>314</v>
      </c>
      <c r="C16" s="14" t="s">
        <v>315</v>
      </c>
      <c r="D16" s="14" t="s">
        <v>303</v>
      </c>
      <c r="E16" s="14" t="s">
        <v>316</v>
      </c>
      <c r="F16" s="14" t="s">
        <v>317</v>
      </c>
      <c r="G16" s="52" t="s">
        <v>11</v>
      </c>
    </row>
    <row r="17" spans="1:7" ht="409.6" hidden="1" x14ac:dyDescent="0.3">
      <c r="A17" s="49">
        <v>66</v>
      </c>
      <c r="B17" s="14" t="s">
        <v>318</v>
      </c>
      <c r="C17" s="14" t="s">
        <v>319</v>
      </c>
      <c r="D17" s="14" t="s">
        <v>303</v>
      </c>
      <c r="E17" s="14" t="s">
        <v>320</v>
      </c>
      <c r="F17" s="14" t="s">
        <v>321</v>
      </c>
      <c r="G17" s="52" t="s">
        <v>11</v>
      </c>
    </row>
    <row r="18" spans="1:7" ht="358.8" hidden="1" x14ac:dyDescent="0.3">
      <c r="A18" s="49">
        <v>68</v>
      </c>
      <c r="B18" s="14" t="s">
        <v>322</v>
      </c>
      <c r="C18" s="14" t="s">
        <v>323</v>
      </c>
      <c r="D18" s="14" t="s">
        <v>324</v>
      </c>
      <c r="E18" s="14" t="s">
        <v>325</v>
      </c>
      <c r="F18" s="14" t="s">
        <v>326</v>
      </c>
      <c r="G18" s="52" t="s">
        <v>356</v>
      </c>
    </row>
    <row r="19" spans="1:7" ht="409.6" hidden="1" x14ac:dyDescent="0.3">
      <c r="A19" s="49">
        <v>70</v>
      </c>
      <c r="B19" s="14" t="s">
        <v>327</v>
      </c>
      <c r="C19" s="14" t="s">
        <v>328</v>
      </c>
      <c r="D19" s="14" t="s">
        <v>329</v>
      </c>
      <c r="E19" s="14" t="s">
        <v>330</v>
      </c>
      <c r="F19" s="14" t="s">
        <v>331</v>
      </c>
      <c r="G19" s="52" t="s">
        <v>357</v>
      </c>
    </row>
    <row r="20" spans="1:7" ht="93.6" hidden="1" x14ac:dyDescent="0.3">
      <c r="A20" s="49">
        <v>72</v>
      </c>
      <c r="B20" s="14" t="s">
        <v>332</v>
      </c>
      <c r="C20" s="14" t="s">
        <v>333</v>
      </c>
      <c r="D20" s="14" t="s">
        <v>334</v>
      </c>
      <c r="E20" s="14" t="s">
        <v>335</v>
      </c>
      <c r="F20" s="14" t="s">
        <v>336</v>
      </c>
      <c r="G20" s="52" t="s">
        <v>358</v>
      </c>
    </row>
    <row r="21" spans="1:7" ht="93.6" hidden="1" x14ac:dyDescent="0.3">
      <c r="A21" s="49">
        <v>73</v>
      </c>
      <c r="B21" s="14" t="s">
        <v>337</v>
      </c>
      <c r="C21" s="14" t="s">
        <v>338</v>
      </c>
      <c r="D21" s="14" t="s">
        <v>334</v>
      </c>
      <c r="E21" s="14" t="s">
        <v>339</v>
      </c>
      <c r="F21" s="14" t="s">
        <v>336</v>
      </c>
      <c r="G21" s="52" t="s">
        <v>358</v>
      </c>
    </row>
    <row r="22" spans="1:7" ht="358.8" hidden="1" x14ac:dyDescent="0.3">
      <c r="A22" s="49">
        <v>75</v>
      </c>
      <c r="B22" s="14" t="s">
        <v>340</v>
      </c>
      <c r="C22" s="14" t="s">
        <v>362</v>
      </c>
      <c r="D22" s="14" t="s">
        <v>363</v>
      </c>
      <c r="E22" s="14" t="s">
        <v>364</v>
      </c>
      <c r="F22" s="14" t="s">
        <v>365</v>
      </c>
      <c r="G22" s="52" t="s">
        <v>359</v>
      </c>
    </row>
    <row r="23" spans="1:7" ht="409.6" hidden="1" x14ac:dyDescent="0.3">
      <c r="A23" s="49">
        <v>76</v>
      </c>
      <c r="B23" s="14" t="s">
        <v>341</v>
      </c>
      <c r="C23" s="14" t="s">
        <v>366</v>
      </c>
      <c r="D23" s="14" t="s">
        <v>367</v>
      </c>
      <c r="E23" s="14" t="s">
        <v>368</v>
      </c>
      <c r="F23" s="14" t="s">
        <v>369</v>
      </c>
      <c r="G23" s="52" t="s">
        <v>359</v>
      </c>
    </row>
    <row r="24" spans="1:7" ht="409.6" hidden="1" x14ac:dyDescent="0.3">
      <c r="A24" s="49">
        <v>77</v>
      </c>
      <c r="B24" s="14" t="s">
        <v>342</v>
      </c>
      <c r="C24" s="14" t="s">
        <v>370</v>
      </c>
      <c r="D24" s="14" t="s">
        <v>371</v>
      </c>
      <c r="E24" s="14" t="s">
        <v>343</v>
      </c>
      <c r="F24" s="14" t="s">
        <v>372</v>
      </c>
      <c r="G24" s="52" t="s">
        <v>359</v>
      </c>
    </row>
    <row r="25" spans="1:7" ht="343.2" hidden="1" x14ac:dyDescent="0.3">
      <c r="A25" s="49">
        <v>78</v>
      </c>
      <c r="B25" s="14" t="s">
        <v>344</v>
      </c>
      <c r="C25" s="14" t="s">
        <v>373</v>
      </c>
      <c r="D25" s="14" t="s">
        <v>374</v>
      </c>
      <c r="E25" s="14" t="s">
        <v>375</v>
      </c>
      <c r="F25" s="14" t="s">
        <v>345</v>
      </c>
      <c r="G25" s="52" t="s">
        <v>359</v>
      </c>
    </row>
    <row r="26" spans="1:7" ht="327.60000000000002" hidden="1" x14ac:dyDescent="0.3">
      <c r="A26" s="49">
        <v>81</v>
      </c>
      <c r="B26" s="14" t="s">
        <v>398</v>
      </c>
      <c r="C26" s="14" t="s">
        <v>376</v>
      </c>
      <c r="D26" s="14" t="s">
        <v>399</v>
      </c>
      <c r="E26" s="14" t="s">
        <v>377</v>
      </c>
      <c r="F26" s="14" t="s">
        <v>378</v>
      </c>
      <c r="G26" s="52" t="s">
        <v>360</v>
      </c>
    </row>
    <row r="27" spans="1:7" ht="156" hidden="1" x14ac:dyDescent="0.3">
      <c r="A27" s="49">
        <v>82</v>
      </c>
      <c r="B27" s="14" t="s">
        <v>346</v>
      </c>
      <c r="C27" s="14" t="s">
        <v>379</v>
      </c>
      <c r="D27" s="14" t="s">
        <v>399</v>
      </c>
      <c r="E27" s="14" t="s">
        <v>380</v>
      </c>
      <c r="F27" s="14" t="s">
        <v>381</v>
      </c>
      <c r="G27" s="52" t="s">
        <v>360</v>
      </c>
    </row>
    <row r="28" spans="1:7" ht="409.6" hidden="1" x14ac:dyDescent="0.3">
      <c r="A28" s="49">
        <v>83</v>
      </c>
      <c r="B28" s="14" t="s">
        <v>347</v>
      </c>
      <c r="C28" s="14" t="s">
        <v>382</v>
      </c>
      <c r="D28" s="14" t="s">
        <v>399</v>
      </c>
      <c r="E28" s="14" t="s">
        <v>383</v>
      </c>
      <c r="F28" s="14" t="s">
        <v>384</v>
      </c>
      <c r="G28" s="52" t="s">
        <v>360</v>
      </c>
    </row>
    <row r="29" spans="1:7" ht="187.2" hidden="1" x14ac:dyDescent="0.3">
      <c r="A29" s="49">
        <v>84</v>
      </c>
      <c r="B29" s="14" t="s">
        <v>348</v>
      </c>
      <c r="C29" s="14" t="s">
        <v>385</v>
      </c>
      <c r="D29" s="14" t="s">
        <v>399</v>
      </c>
      <c r="E29" s="14" t="s">
        <v>386</v>
      </c>
      <c r="F29" s="14" t="s">
        <v>387</v>
      </c>
      <c r="G29" s="52" t="s">
        <v>360</v>
      </c>
    </row>
    <row r="30" spans="1:7" ht="234" hidden="1" x14ac:dyDescent="0.3">
      <c r="A30" s="49">
        <v>86</v>
      </c>
      <c r="B30" s="14" t="s">
        <v>349</v>
      </c>
      <c r="C30" s="14" t="s">
        <v>388</v>
      </c>
      <c r="D30" s="14" t="s">
        <v>350</v>
      </c>
      <c r="E30" s="14" t="s">
        <v>351</v>
      </c>
      <c r="F30" s="14" t="s">
        <v>393</v>
      </c>
      <c r="G30" s="52" t="s">
        <v>361</v>
      </c>
    </row>
    <row r="31" spans="1:7" ht="327.60000000000002" hidden="1" x14ac:dyDescent="0.3">
      <c r="A31" s="49">
        <v>87</v>
      </c>
      <c r="B31" s="14" t="s">
        <v>352</v>
      </c>
      <c r="C31" s="14" t="s">
        <v>394</v>
      </c>
      <c r="D31" s="14" t="s">
        <v>350</v>
      </c>
      <c r="E31" s="14" t="s">
        <v>351</v>
      </c>
      <c r="F31" s="14" t="s">
        <v>393</v>
      </c>
      <c r="G31" s="52" t="s">
        <v>361</v>
      </c>
    </row>
    <row r="32" spans="1:7" ht="202.8" hidden="1" x14ac:dyDescent="0.3">
      <c r="A32" s="49">
        <v>88</v>
      </c>
      <c r="B32" s="14" t="s">
        <v>353</v>
      </c>
      <c r="C32" s="14" t="s">
        <v>392</v>
      </c>
      <c r="D32" s="14" t="s">
        <v>354</v>
      </c>
      <c r="E32" s="14" t="s">
        <v>351</v>
      </c>
      <c r="F32" s="14" t="s">
        <v>393</v>
      </c>
      <c r="G32" s="52" t="s">
        <v>361</v>
      </c>
    </row>
    <row r="33" spans="1:7" ht="409.6" hidden="1" thickBot="1" x14ac:dyDescent="0.35">
      <c r="A33" s="31">
        <v>89</v>
      </c>
      <c r="B33" s="53" t="s">
        <v>355</v>
      </c>
      <c r="C33" s="53" t="s">
        <v>391</v>
      </c>
      <c r="D33" s="53" t="s">
        <v>390</v>
      </c>
      <c r="E33" s="53" t="s">
        <v>351</v>
      </c>
      <c r="F33" s="53" t="s">
        <v>389</v>
      </c>
      <c r="G33" s="54" t="s">
        <v>361</v>
      </c>
    </row>
  </sheetData>
  <autoFilter ref="A1:G33">
    <filterColumn colId="6">
      <filters>
        <filter val="Минпромторг России"/>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2"/>
  <sheetViews>
    <sheetView zoomScale="75" zoomScaleNormal="75" workbookViewId="0">
      <selection activeCell="K7" sqref="K7"/>
    </sheetView>
  </sheetViews>
  <sheetFormatPr defaultColWidth="9.109375" defaultRowHeight="15.6" x14ac:dyDescent="0.3"/>
  <cols>
    <col min="1" max="1" width="9.109375" style="2"/>
    <col min="2" max="2" width="38" style="40" customWidth="1"/>
    <col min="3" max="3" width="32.88671875" style="11" customWidth="1"/>
    <col min="4" max="4" width="25.21875" style="11" customWidth="1"/>
    <col min="5" max="5" width="13.6640625" style="11" customWidth="1"/>
    <col min="6" max="6" width="24.33203125" style="11" customWidth="1"/>
    <col min="7" max="7" width="20.21875" style="63" customWidth="1"/>
    <col min="8" max="16384" width="9.109375" style="2"/>
  </cols>
  <sheetData>
    <row r="1" spans="2:7" ht="16.2" thickBot="1" x14ac:dyDescent="0.35"/>
    <row r="2" spans="2:7" s="5" customFormat="1" ht="31.2" x14ac:dyDescent="0.3">
      <c r="B2" s="83" t="s">
        <v>1</v>
      </c>
      <c r="C2" s="23" t="s">
        <v>294</v>
      </c>
      <c r="D2" s="23" t="s">
        <v>295</v>
      </c>
      <c r="E2" s="23" t="s">
        <v>298</v>
      </c>
      <c r="F2" s="70" t="s">
        <v>300</v>
      </c>
      <c r="G2" s="73" t="s">
        <v>407</v>
      </c>
    </row>
    <row r="3" spans="2:7" s="5" customFormat="1" x14ac:dyDescent="0.3">
      <c r="B3" s="66" t="s">
        <v>3</v>
      </c>
      <c r="C3" s="48" t="s">
        <v>296</v>
      </c>
      <c r="D3" s="48">
        <v>4</v>
      </c>
      <c r="E3" s="48"/>
      <c r="F3" s="71"/>
      <c r="G3" s="74">
        <v>4</v>
      </c>
    </row>
    <row r="4" spans="2:7" s="5" customFormat="1" x14ac:dyDescent="0.3">
      <c r="B4" s="66" t="s">
        <v>5</v>
      </c>
      <c r="C4" s="48" t="s">
        <v>297</v>
      </c>
      <c r="D4" s="48">
        <v>8</v>
      </c>
      <c r="E4" s="48"/>
      <c r="F4" s="71"/>
      <c r="G4" s="74">
        <v>4</v>
      </c>
    </row>
    <row r="5" spans="2:7" s="5" customFormat="1" ht="46.8" x14ac:dyDescent="0.3">
      <c r="B5" s="66" t="s">
        <v>395</v>
      </c>
      <c r="C5" s="48"/>
      <c r="D5" s="48"/>
      <c r="E5" s="48"/>
      <c r="F5" s="71">
        <v>7</v>
      </c>
      <c r="G5" s="74">
        <v>1</v>
      </c>
    </row>
    <row r="6" spans="2:7" s="5" customFormat="1" ht="78" x14ac:dyDescent="0.3">
      <c r="B6" s="67" t="s">
        <v>7</v>
      </c>
      <c r="C6" s="48" t="s">
        <v>408</v>
      </c>
      <c r="D6" s="48" t="s">
        <v>465</v>
      </c>
      <c r="E6" s="48">
        <v>53</v>
      </c>
      <c r="F6" s="71" t="s">
        <v>409</v>
      </c>
      <c r="G6" s="74">
        <v>49</v>
      </c>
    </row>
    <row r="7" spans="2:7" x14ac:dyDescent="0.3">
      <c r="B7" s="68" t="s">
        <v>27</v>
      </c>
      <c r="C7" s="50">
        <v>78</v>
      </c>
      <c r="D7" s="50"/>
      <c r="E7" s="50"/>
      <c r="F7" s="72"/>
      <c r="G7" s="75">
        <v>1</v>
      </c>
    </row>
    <row r="8" spans="2:7" x14ac:dyDescent="0.3">
      <c r="B8" s="68" t="s">
        <v>55</v>
      </c>
      <c r="C8" s="50">
        <v>80</v>
      </c>
      <c r="D8" s="50"/>
      <c r="E8" s="50">
        <v>79</v>
      </c>
      <c r="F8" s="72"/>
      <c r="G8" s="75">
        <v>2</v>
      </c>
    </row>
    <row r="9" spans="2:7" s="5" customFormat="1" x14ac:dyDescent="0.3">
      <c r="B9" s="67" t="s">
        <v>77</v>
      </c>
      <c r="C9" s="48">
        <v>81</v>
      </c>
      <c r="D9" s="48"/>
      <c r="E9" s="48"/>
      <c r="F9" s="71"/>
      <c r="G9" s="74">
        <v>1</v>
      </c>
    </row>
    <row r="10" spans="2:7" s="5" customFormat="1" x14ac:dyDescent="0.3">
      <c r="B10" s="68" t="s">
        <v>38</v>
      </c>
      <c r="C10" s="48">
        <v>83</v>
      </c>
      <c r="D10" s="48"/>
      <c r="E10" s="48">
        <v>82</v>
      </c>
      <c r="F10" s="71"/>
      <c r="G10" s="74">
        <v>2</v>
      </c>
    </row>
    <row r="11" spans="2:7" s="5" customFormat="1" x14ac:dyDescent="0.3">
      <c r="B11" s="66" t="s">
        <v>11</v>
      </c>
      <c r="C11" s="48">
        <v>85</v>
      </c>
      <c r="D11" s="48"/>
      <c r="E11" s="48"/>
      <c r="F11" s="71" t="s">
        <v>401</v>
      </c>
      <c r="G11" s="74">
        <v>6</v>
      </c>
    </row>
    <row r="12" spans="2:7" s="5" customFormat="1" x14ac:dyDescent="0.3">
      <c r="B12" s="68" t="s">
        <v>40</v>
      </c>
      <c r="C12" s="48">
        <v>86</v>
      </c>
      <c r="D12" s="48"/>
      <c r="E12" s="48"/>
      <c r="F12" s="71">
        <v>68</v>
      </c>
      <c r="G12" s="74">
        <v>2</v>
      </c>
    </row>
    <row r="13" spans="2:7" x14ac:dyDescent="0.3">
      <c r="B13" s="68" t="s">
        <v>41</v>
      </c>
      <c r="C13" s="50">
        <v>87</v>
      </c>
      <c r="D13" s="50"/>
      <c r="E13" s="50"/>
      <c r="F13" s="72"/>
      <c r="G13" s="75">
        <v>1</v>
      </c>
    </row>
    <row r="14" spans="2:7" x14ac:dyDescent="0.3">
      <c r="B14" s="68" t="s">
        <v>402</v>
      </c>
      <c r="C14" s="50"/>
      <c r="D14" s="50"/>
      <c r="E14" s="50"/>
      <c r="F14" s="72">
        <v>70</v>
      </c>
      <c r="G14" s="75">
        <v>1</v>
      </c>
    </row>
    <row r="15" spans="2:7" ht="31.2" x14ac:dyDescent="0.3">
      <c r="B15" s="68" t="s">
        <v>358</v>
      </c>
      <c r="C15" s="50"/>
      <c r="D15" s="50"/>
      <c r="E15" s="50"/>
      <c r="F15" s="72" t="s">
        <v>403</v>
      </c>
      <c r="G15" s="75">
        <v>2</v>
      </c>
    </row>
    <row r="16" spans="2:7" x14ac:dyDescent="0.3">
      <c r="B16" s="68" t="s">
        <v>13</v>
      </c>
      <c r="C16" s="50">
        <v>88</v>
      </c>
      <c r="D16" s="50"/>
      <c r="E16" s="50"/>
      <c r="F16" s="72" t="s">
        <v>404</v>
      </c>
      <c r="G16" s="75">
        <v>5</v>
      </c>
    </row>
    <row r="17" spans="2:7" x14ac:dyDescent="0.3">
      <c r="B17" s="68" t="s">
        <v>20</v>
      </c>
      <c r="C17" s="50"/>
      <c r="D17" s="50" t="s">
        <v>299</v>
      </c>
      <c r="E17" s="50"/>
      <c r="F17" s="72"/>
      <c r="G17" s="75">
        <v>2</v>
      </c>
    </row>
    <row r="18" spans="2:7" x14ac:dyDescent="0.3">
      <c r="B18" s="68" t="s">
        <v>14</v>
      </c>
      <c r="C18" s="50"/>
      <c r="D18" s="50"/>
      <c r="E18" s="50">
        <v>91</v>
      </c>
      <c r="F18" s="72"/>
      <c r="G18" s="75">
        <v>1</v>
      </c>
    </row>
    <row r="19" spans="2:7" x14ac:dyDescent="0.3">
      <c r="B19" s="68" t="s">
        <v>9</v>
      </c>
      <c r="C19" s="50">
        <v>92</v>
      </c>
      <c r="D19" s="50">
        <v>93</v>
      </c>
      <c r="E19" s="50"/>
      <c r="F19" s="72" t="s">
        <v>405</v>
      </c>
      <c r="G19" s="75">
        <v>6</v>
      </c>
    </row>
    <row r="20" spans="2:7" ht="31.2" x14ac:dyDescent="0.3">
      <c r="B20" s="69" t="s">
        <v>361</v>
      </c>
      <c r="C20" s="50"/>
      <c r="D20" s="50"/>
      <c r="E20" s="50"/>
      <c r="F20" s="72" t="s">
        <v>406</v>
      </c>
      <c r="G20" s="75">
        <v>3</v>
      </c>
    </row>
    <row r="21" spans="2:7" x14ac:dyDescent="0.3">
      <c r="B21" s="67" t="s">
        <v>29</v>
      </c>
      <c r="C21" s="50"/>
      <c r="D21" s="50"/>
      <c r="E21" s="50">
        <v>94</v>
      </c>
      <c r="F21" s="72"/>
      <c r="G21" s="75">
        <v>1</v>
      </c>
    </row>
    <row r="22" spans="2:7" ht="16.2" thickBot="1" x14ac:dyDescent="0.35">
      <c r="B22" s="76" t="s">
        <v>23</v>
      </c>
      <c r="C22" s="77">
        <v>95</v>
      </c>
      <c r="D22" s="77"/>
      <c r="E22" s="77"/>
      <c r="F22" s="78">
        <v>92</v>
      </c>
      <c r="G22" s="79">
        <v>2</v>
      </c>
    </row>
    <row r="23" spans="2:7" ht="16.2" thickBot="1" x14ac:dyDescent="0.35">
      <c r="B23" s="82" t="s">
        <v>407</v>
      </c>
      <c r="C23" s="46">
        <v>54</v>
      </c>
      <c r="D23" s="46">
        <v>37</v>
      </c>
      <c r="E23" s="46">
        <v>5</v>
      </c>
      <c r="F23" s="80">
        <v>32</v>
      </c>
      <c r="G23" s="81">
        <v>91</v>
      </c>
    </row>
    <row r="37" spans="2:7" s="5" customFormat="1" x14ac:dyDescent="0.3">
      <c r="B37" s="41"/>
      <c r="C37" s="43"/>
      <c r="D37" s="43"/>
      <c r="E37" s="43"/>
      <c r="F37" s="43"/>
      <c r="G37" s="64"/>
    </row>
    <row r="56" spans="2:7" s="5" customFormat="1" x14ac:dyDescent="0.3">
      <c r="B56" s="41"/>
      <c r="C56" s="43"/>
      <c r="D56" s="43"/>
      <c r="E56" s="43"/>
      <c r="F56" s="43"/>
      <c r="G56" s="64"/>
    </row>
    <row r="84" spans="2:7" s="5" customFormat="1" x14ac:dyDescent="0.3">
      <c r="B84" s="41"/>
      <c r="C84" s="43"/>
      <c r="D84" s="43"/>
      <c r="E84" s="43"/>
      <c r="F84" s="43"/>
      <c r="G84" s="64"/>
    </row>
    <row r="85" spans="2:7" s="5" customFormat="1" x14ac:dyDescent="0.3">
      <c r="B85" s="41"/>
      <c r="C85" s="43"/>
      <c r="D85" s="43"/>
      <c r="E85" s="43"/>
      <c r="F85" s="43"/>
      <c r="G85" s="64"/>
    </row>
    <row r="86" spans="2:7" s="5" customFormat="1" x14ac:dyDescent="0.3">
      <c r="B86" s="41"/>
      <c r="C86" s="43"/>
      <c r="D86" s="43"/>
      <c r="E86" s="43"/>
      <c r="F86" s="43"/>
      <c r="G86" s="64"/>
    </row>
    <row r="89" spans="2:7" s="5" customFormat="1" x14ac:dyDescent="0.3">
      <c r="B89" s="41"/>
      <c r="C89" s="43"/>
      <c r="D89" s="43"/>
      <c r="E89" s="43"/>
      <c r="F89" s="43"/>
      <c r="G89" s="64"/>
    </row>
    <row r="93" spans="2:7" s="5" customFormat="1" x14ac:dyDescent="0.3">
      <c r="B93" s="41"/>
      <c r="C93" s="43"/>
      <c r="D93" s="43"/>
      <c r="E93" s="43"/>
      <c r="F93" s="43"/>
      <c r="G93" s="64"/>
    </row>
    <row r="94" spans="2:7" s="5" customFormat="1" x14ac:dyDescent="0.3">
      <c r="B94" s="41"/>
      <c r="C94" s="43"/>
      <c r="D94" s="43"/>
      <c r="E94" s="43"/>
      <c r="F94" s="43"/>
      <c r="G94" s="64"/>
    </row>
    <row r="95" spans="2:7" s="5" customFormat="1" x14ac:dyDescent="0.3">
      <c r="B95" s="41"/>
      <c r="C95" s="43"/>
      <c r="D95" s="43"/>
      <c r="E95" s="43"/>
      <c r="F95" s="43"/>
      <c r="G95" s="64"/>
    </row>
    <row r="96" spans="2:7" s="5" customFormat="1" x14ac:dyDescent="0.3">
      <c r="B96" s="41"/>
      <c r="C96" s="43"/>
      <c r="D96" s="43"/>
      <c r="E96" s="43"/>
      <c r="F96" s="43"/>
      <c r="G96" s="64"/>
    </row>
    <row r="97" spans="2:7" s="5" customFormat="1" x14ac:dyDescent="0.3">
      <c r="B97" s="41"/>
      <c r="C97" s="43"/>
      <c r="D97" s="43"/>
      <c r="E97" s="43"/>
      <c r="F97" s="43"/>
      <c r="G97" s="64"/>
    </row>
    <row r="98" spans="2:7" s="5" customFormat="1" x14ac:dyDescent="0.3">
      <c r="B98" s="41"/>
      <c r="C98" s="43"/>
      <c r="D98" s="43"/>
      <c r="E98" s="43"/>
      <c r="F98" s="43"/>
      <c r="G98" s="64"/>
    </row>
    <row r="99" spans="2:7" s="5" customFormat="1" x14ac:dyDescent="0.3">
      <c r="B99" s="41"/>
      <c r="C99" s="43"/>
      <c r="D99" s="43"/>
      <c r="E99" s="43"/>
      <c r="F99" s="43"/>
      <c r="G99" s="64"/>
    </row>
    <row r="100" spans="2:7" s="5" customFormat="1" x14ac:dyDescent="0.3">
      <c r="B100" s="41"/>
      <c r="C100" s="43"/>
      <c r="D100" s="43"/>
      <c r="E100" s="43"/>
      <c r="F100" s="43"/>
      <c r="G100" s="64"/>
    </row>
    <row r="102" spans="2:7" s="10" customFormat="1" x14ac:dyDescent="0.3">
      <c r="B102" s="42"/>
      <c r="C102" s="44"/>
      <c r="D102" s="44"/>
      <c r="E102" s="44"/>
      <c r="F102" s="44"/>
      <c r="G102" s="6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1"/>
  <sheetViews>
    <sheetView topLeftCell="A37" zoomScale="75" zoomScaleNormal="75" workbookViewId="0">
      <selection activeCell="M68" sqref="M68:O69"/>
    </sheetView>
  </sheetViews>
  <sheetFormatPr defaultColWidth="9.109375" defaultRowHeight="15.6" x14ac:dyDescent="0.3"/>
  <cols>
    <col min="1" max="1" width="9.109375" style="2"/>
    <col min="2" max="2" width="14.6640625" style="11" customWidth="1"/>
    <col min="3" max="3" width="30.33203125" style="11" customWidth="1"/>
    <col min="4" max="4" width="29.77734375" style="11" customWidth="1"/>
    <col min="5" max="16384" width="9.109375" style="2"/>
  </cols>
  <sheetData>
    <row r="1" spans="2:4" ht="16.2" thickBot="1" x14ac:dyDescent="0.35"/>
    <row r="2" spans="2:4" ht="31.2" customHeight="1" thickBot="1" x14ac:dyDescent="0.35">
      <c r="B2" s="45" t="s">
        <v>238</v>
      </c>
      <c r="C2" s="46" t="s">
        <v>239</v>
      </c>
      <c r="D2" s="47" t="s">
        <v>1</v>
      </c>
    </row>
    <row r="3" spans="2:4" s="5" customFormat="1" x14ac:dyDescent="0.3">
      <c r="B3" s="20">
        <v>1</v>
      </c>
      <c r="C3" s="23">
        <v>1</v>
      </c>
      <c r="D3" s="24" t="s">
        <v>3</v>
      </c>
    </row>
    <row r="4" spans="2:4" s="5" customFormat="1" x14ac:dyDescent="0.3">
      <c r="B4" s="38">
        <v>2</v>
      </c>
      <c r="C4" s="36">
        <v>2</v>
      </c>
      <c r="D4" s="37" t="s">
        <v>3</v>
      </c>
    </row>
    <row r="5" spans="2:4" s="5" customFormat="1" x14ac:dyDescent="0.3">
      <c r="B5" s="38">
        <v>3</v>
      </c>
      <c r="C5" s="36">
        <v>3</v>
      </c>
      <c r="D5" s="37" t="s">
        <v>3</v>
      </c>
    </row>
    <row r="6" spans="2:4" s="5" customFormat="1" x14ac:dyDescent="0.3">
      <c r="B6" s="27">
        <v>5</v>
      </c>
      <c r="C6" s="36">
        <v>4</v>
      </c>
      <c r="D6" s="28" t="s">
        <v>5</v>
      </c>
    </row>
    <row r="7" spans="2:4" s="5" customFormat="1" x14ac:dyDescent="0.3">
      <c r="B7" s="27">
        <v>6</v>
      </c>
      <c r="C7" s="36">
        <v>5</v>
      </c>
      <c r="D7" s="28" t="s">
        <v>5</v>
      </c>
    </row>
    <row r="8" spans="2:4" s="5" customFormat="1" x14ac:dyDescent="0.3">
      <c r="B8" s="27">
        <v>7</v>
      </c>
      <c r="C8" s="36">
        <v>6</v>
      </c>
      <c r="D8" s="28" t="s">
        <v>5</v>
      </c>
    </row>
    <row r="9" spans="2:4" x14ac:dyDescent="0.3">
      <c r="B9" s="38">
        <v>13</v>
      </c>
      <c r="C9" s="39">
        <v>8</v>
      </c>
      <c r="D9" s="37" t="s">
        <v>7</v>
      </c>
    </row>
    <row r="10" spans="2:4" x14ac:dyDescent="0.3">
      <c r="B10" s="38">
        <v>14</v>
      </c>
      <c r="C10" s="39">
        <v>9</v>
      </c>
      <c r="D10" s="37" t="s">
        <v>7</v>
      </c>
    </row>
    <row r="11" spans="2:4" x14ac:dyDescent="0.3">
      <c r="B11" s="38">
        <v>15</v>
      </c>
      <c r="C11" s="39">
        <v>14</v>
      </c>
      <c r="D11" s="37" t="s">
        <v>7</v>
      </c>
    </row>
    <row r="12" spans="2:4" x14ac:dyDescent="0.3">
      <c r="B12" s="38">
        <v>16</v>
      </c>
      <c r="C12" s="39">
        <v>10</v>
      </c>
      <c r="D12" s="37" t="s">
        <v>7</v>
      </c>
    </row>
    <row r="13" spans="2:4" x14ac:dyDescent="0.3">
      <c r="B13" s="38">
        <v>19</v>
      </c>
      <c r="C13" s="39">
        <v>11</v>
      </c>
      <c r="D13" s="37" t="s">
        <v>7</v>
      </c>
    </row>
    <row r="14" spans="2:4" x14ac:dyDescent="0.3">
      <c r="B14" s="38">
        <v>27</v>
      </c>
      <c r="C14" s="39">
        <v>19</v>
      </c>
      <c r="D14" s="37" t="s">
        <v>7</v>
      </c>
    </row>
    <row r="15" spans="2:4" x14ac:dyDescent="0.3">
      <c r="B15" s="38">
        <v>28</v>
      </c>
      <c r="C15" s="39">
        <v>20</v>
      </c>
      <c r="D15" s="37" t="s">
        <v>7</v>
      </c>
    </row>
    <row r="16" spans="2:4" s="5" customFormat="1" x14ac:dyDescent="0.3">
      <c r="B16" s="27">
        <v>31</v>
      </c>
      <c r="C16" s="36">
        <v>21</v>
      </c>
      <c r="D16" s="28" t="s">
        <v>7</v>
      </c>
    </row>
    <row r="17" spans="2:4" x14ac:dyDescent="0.3">
      <c r="B17" s="38">
        <v>33</v>
      </c>
      <c r="C17" s="39">
        <v>22</v>
      </c>
      <c r="D17" s="37" t="s">
        <v>7</v>
      </c>
    </row>
    <row r="18" spans="2:4" x14ac:dyDescent="0.3">
      <c r="B18" s="38">
        <v>34</v>
      </c>
      <c r="C18" s="39">
        <v>23</v>
      </c>
      <c r="D18" s="37" t="s">
        <v>7</v>
      </c>
    </row>
    <row r="19" spans="2:4" x14ac:dyDescent="0.3">
      <c r="B19" s="38">
        <v>35</v>
      </c>
      <c r="C19" s="39">
        <v>24</v>
      </c>
      <c r="D19" s="37" t="s">
        <v>7</v>
      </c>
    </row>
    <row r="20" spans="2:4" x14ac:dyDescent="0.3">
      <c r="B20" s="38">
        <v>37</v>
      </c>
      <c r="C20" s="39">
        <v>25</v>
      </c>
      <c r="D20" s="37" t="s">
        <v>7</v>
      </c>
    </row>
    <row r="21" spans="2:4" x14ac:dyDescent="0.3">
      <c r="B21" s="38">
        <v>38</v>
      </c>
      <c r="C21" s="39">
        <v>26</v>
      </c>
      <c r="D21" s="37" t="s">
        <v>7</v>
      </c>
    </row>
    <row r="22" spans="2:4" x14ac:dyDescent="0.3">
      <c r="B22" s="38">
        <v>46</v>
      </c>
      <c r="C22" s="39">
        <v>29</v>
      </c>
      <c r="D22" s="37" t="s">
        <v>7</v>
      </c>
    </row>
    <row r="23" spans="2:4" x14ac:dyDescent="0.3">
      <c r="B23" s="38">
        <v>48</v>
      </c>
      <c r="C23" s="39">
        <v>32</v>
      </c>
      <c r="D23" s="37" t="s">
        <v>7</v>
      </c>
    </row>
    <row r="24" spans="2:4" x14ac:dyDescent="0.3">
      <c r="B24" s="38">
        <v>49</v>
      </c>
      <c r="C24" s="39">
        <v>33</v>
      </c>
      <c r="D24" s="37" t="s">
        <v>7</v>
      </c>
    </row>
    <row r="25" spans="2:4" s="5" customFormat="1" x14ac:dyDescent="0.3">
      <c r="B25" s="27">
        <v>50</v>
      </c>
      <c r="C25" s="36">
        <v>30</v>
      </c>
      <c r="D25" s="28" t="s">
        <v>7</v>
      </c>
    </row>
    <row r="26" spans="2:4" x14ac:dyDescent="0.3">
      <c r="B26" s="38">
        <v>51</v>
      </c>
      <c r="C26" s="39">
        <v>35</v>
      </c>
      <c r="D26" s="37" t="s">
        <v>7</v>
      </c>
    </row>
    <row r="27" spans="2:4" x14ac:dyDescent="0.3">
      <c r="B27" s="38">
        <v>52</v>
      </c>
      <c r="C27" s="39">
        <v>36</v>
      </c>
      <c r="D27" s="37" t="s">
        <v>7</v>
      </c>
    </row>
    <row r="28" spans="2:4" x14ac:dyDescent="0.3">
      <c r="B28" s="38">
        <v>53</v>
      </c>
      <c r="C28" s="39">
        <v>37</v>
      </c>
      <c r="D28" s="37" t="s">
        <v>7</v>
      </c>
    </row>
    <row r="29" spans="2:4" x14ac:dyDescent="0.3">
      <c r="B29" s="38">
        <v>56</v>
      </c>
      <c r="C29" s="39">
        <v>41</v>
      </c>
      <c r="D29" s="37" t="s">
        <v>7</v>
      </c>
    </row>
    <row r="30" spans="2:4" x14ac:dyDescent="0.3">
      <c r="B30" s="38">
        <v>59</v>
      </c>
      <c r="C30" s="39">
        <v>38</v>
      </c>
      <c r="D30" s="37" t="s">
        <v>7</v>
      </c>
    </row>
    <row r="31" spans="2:4" x14ac:dyDescent="0.3">
      <c r="B31" s="38">
        <v>60</v>
      </c>
      <c r="C31" s="39">
        <v>46</v>
      </c>
      <c r="D31" s="37" t="s">
        <v>7</v>
      </c>
    </row>
    <row r="32" spans="2:4" x14ac:dyDescent="0.3">
      <c r="B32" s="38">
        <v>61</v>
      </c>
      <c r="C32" s="39">
        <v>47</v>
      </c>
      <c r="D32" s="37" t="s">
        <v>7</v>
      </c>
    </row>
    <row r="33" spans="2:4" x14ac:dyDescent="0.3">
      <c r="B33" s="38">
        <v>62</v>
      </c>
      <c r="C33" s="39">
        <v>48</v>
      </c>
      <c r="D33" s="37" t="s">
        <v>7</v>
      </c>
    </row>
    <row r="34" spans="2:4" x14ac:dyDescent="0.3">
      <c r="B34" s="38">
        <v>63</v>
      </c>
      <c r="C34" s="39">
        <v>50</v>
      </c>
      <c r="D34" s="37" t="s">
        <v>7</v>
      </c>
    </row>
    <row r="35" spans="2:4" x14ac:dyDescent="0.3">
      <c r="B35" s="38">
        <v>64</v>
      </c>
      <c r="C35" s="39">
        <v>49</v>
      </c>
      <c r="D35" s="37" t="s">
        <v>7</v>
      </c>
    </row>
    <row r="36" spans="2:4" x14ac:dyDescent="0.3">
      <c r="B36" s="38">
        <v>65</v>
      </c>
      <c r="C36" s="39">
        <v>43</v>
      </c>
      <c r="D36" s="37" t="s">
        <v>7</v>
      </c>
    </row>
    <row r="37" spans="2:4" x14ac:dyDescent="0.3">
      <c r="B37" s="38">
        <v>66</v>
      </c>
      <c r="C37" s="39">
        <v>44</v>
      </c>
      <c r="D37" s="37" t="s">
        <v>7</v>
      </c>
    </row>
    <row r="38" spans="2:4" x14ac:dyDescent="0.3">
      <c r="B38" s="38">
        <v>67</v>
      </c>
      <c r="C38" s="39">
        <v>45</v>
      </c>
      <c r="D38" s="37" t="s">
        <v>7</v>
      </c>
    </row>
    <row r="39" spans="2:4" x14ac:dyDescent="0.3">
      <c r="B39" s="27">
        <v>68</v>
      </c>
      <c r="C39" s="36">
        <v>12</v>
      </c>
      <c r="D39" s="28" t="s">
        <v>7</v>
      </c>
    </row>
    <row r="40" spans="2:4" x14ac:dyDescent="0.3">
      <c r="B40" s="27">
        <v>69</v>
      </c>
      <c r="C40" s="36">
        <v>13</v>
      </c>
      <c r="D40" s="28" t="s">
        <v>7</v>
      </c>
    </row>
    <row r="41" spans="2:4" x14ac:dyDescent="0.3">
      <c r="B41" s="309">
        <v>72</v>
      </c>
      <c r="C41" s="312">
        <v>15</v>
      </c>
      <c r="D41" s="308" t="s">
        <v>7</v>
      </c>
    </row>
    <row r="42" spans="2:4" x14ac:dyDescent="0.3">
      <c r="B42" s="309"/>
      <c r="C42" s="312"/>
      <c r="D42" s="308"/>
    </row>
    <row r="43" spans="2:4" x14ac:dyDescent="0.3">
      <c r="B43" s="27">
        <v>74</v>
      </c>
      <c r="C43" s="39">
        <v>38</v>
      </c>
      <c r="D43" s="30" t="s">
        <v>7</v>
      </c>
    </row>
    <row r="44" spans="2:4" x14ac:dyDescent="0.3">
      <c r="B44" s="38">
        <v>75</v>
      </c>
      <c r="C44" s="39">
        <v>40</v>
      </c>
      <c r="D44" s="37" t="s">
        <v>7</v>
      </c>
    </row>
    <row r="45" spans="2:4" x14ac:dyDescent="0.3">
      <c r="B45" s="27">
        <v>76</v>
      </c>
      <c r="C45" s="36">
        <v>39</v>
      </c>
      <c r="D45" s="30" t="s">
        <v>7</v>
      </c>
    </row>
    <row r="46" spans="2:4" s="5" customFormat="1" x14ac:dyDescent="0.3">
      <c r="B46" s="27">
        <v>77</v>
      </c>
      <c r="C46" s="36">
        <v>53</v>
      </c>
      <c r="D46" s="28" t="s">
        <v>18</v>
      </c>
    </row>
    <row r="47" spans="2:4" s="5" customFormat="1" x14ac:dyDescent="0.3">
      <c r="B47" s="27">
        <v>78</v>
      </c>
      <c r="C47" s="36">
        <v>54</v>
      </c>
      <c r="D47" s="28" t="s">
        <v>27</v>
      </c>
    </row>
    <row r="48" spans="2:4" s="5" customFormat="1" x14ac:dyDescent="0.3">
      <c r="B48" s="27">
        <v>79</v>
      </c>
      <c r="C48" s="36">
        <v>55</v>
      </c>
      <c r="D48" s="28" t="s">
        <v>55</v>
      </c>
    </row>
    <row r="49" spans="2:4" x14ac:dyDescent="0.3">
      <c r="B49" s="38">
        <v>80</v>
      </c>
      <c r="C49" s="39">
        <v>56</v>
      </c>
      <c r="D49" s="37" t="s">
        <v>55</v>
      </c>
    </row>
    <row r="50" spans="2:4" x14ac:dyDescent="0.3">
      <c r="B50" s="38">
        <v>81</v>
      </c>
      <c r="C50" s="39">
        <v>57</v>
      </c>
      <c r="D50" s="37" t="s">
        <v>77</v>
      </c>
    </row>
    <row r="51" spans="2:4" s="5" customFormat="1" x14ac:dyDescent="0.3">
      <c r="B51" s="27">
        <v>82</v>
      </c>
      <c r="C51" s="36">
        <v>58</v>
      </c>
      <c r="D51" s="28" t="s">
        <v>38</v>
      </c>
    </row>
    <row r="52" spans="2:4" x14ac:dyDescent="0.3">
      <c r="B52" s="38">
        <v>83</v>
      </c>
      <c r="C52" s="39">
        <v>59</v>
      </c>
      <c r="D52" s="37" t="s">
        <v>38</v>
      </c>
    </row>
    <row r="53" spans="2:4" ht="31.2" x14ac:dyDescent="0.3">
      <c r="B53" s="27">
        <v>84</v>
      </c>
      <c r="C53" s="36">
        <v>60</v>
      </c>
      <c r="D53" s="28" t="s">
        <v>22</v>
      </c>
    </row>
    <row r="54" spans="2:4" x14ac:dyDescent="0.3">
      <c r="B54" s="38">
        <v>85</v>
      </c>
      <c r="C54" s="39">
        <v>61</v>
      </c>
      <c r="D54" s="37" t="s">
        <v>11</v>
      </c>
    </row>
    <row r="55" spans="2:4" s="5" customFormat="1" x14ac:dyDescent="0.3">
      <c r="B55" s="27">
        <v>86</v>
      </c>
      <c r="C55" s="36">
        <v>67</v>
      </c>
      <c r="D55" s="28" t="s">
        <v>40</v>
      </c>
    </row>
    <row r="56" spans="2:4" s="5" customFormat="1" x14ac:dyDescent="0.3">
      <c r="B56" s="27">
        <v>87</v>
      </c>
      <c r="C56" s="36">
        <v>69</v>
      </c>
      <c r="D56" s="28" t="s">
        <v>41</v>
      </c>
    </row>
    <row r="57" spans="2:4" s="5" customFormat="1" x14ac:dyDescent="0.3">
      <c r="B57" s="27">
        <v>88</v>
      </c>
      <c r="C57" s="36">
        <v>74</v>
      </c>
      <c r="D57" s="28" t="s">
        <v>13</v>
      </c>
    </row>
    <row r="58" spans="2:4" s="5" customFormat="1" x14ac:dyDescent="0.3">
      <c r="B58" s="27">
        <v>91</v>
      </c>
      <c r="C58" s="36">
        <v>71</v>
      </c>
      <c r="D58" s="28" t="s">
        <v>14</v>
      </c>
    </row>
    <row r="59" spans="2:4" s="5" customFormat="1" x14ac:dyDescent="0.3">
      <c r="B59" s="27">
        <v>92</v>
      </c>
      <c r="C59" s="36">
        <v>80</v>
      </c>
      <c r="D59" s="28" t="s">
        <v>9</v>
      </c>
    </row>
    <row r="60" spans="2:4" x14ac:dyDescent="0.3">
      <c r="B60" s="38">
        <v>94</v>
      </c>
      <c r="C60" s="39">
        <v>85</v>
      </c>
      <c r="D60" s="37" t="s">
        <v>29</v>
      </c>
    </row>
    <row r="61" spans="2:4" s="10" customFormat="1" ht="16.2" thickBot="1" x14ac:dyDescent="0.35">
      <c r="B61" s="31">
        <v>95</v>
      </c>
      <c r="C61" s="34" t="s">
        <v>231</v>
      </c>
      <c r="D61" s="35" t="s">
        <v>23</v>
      </c>
    </row>
  </sheetData>
  <mergeCells count="3">
    <mergeCell ref="B41:B42"/>
    <mergeCell ref="C41:C42"/>
    <mergeCell ref="D41:D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
  <sheetViews>
    <sheetView workbookViewId="0">
      <selection activeCell="B29" sqref="B29"/>
    </sheetView>
  </sheetViews>
  <sheetFormatPr defaultRowHeight="14.4" x14ac:dyDescent="0.3"/>
  <cols>
    <col min="2" max="2" width="186.21875" customWidth="1"/>
  </cols>
  <sheetData>
    <row r="2" spans="2:2" x14ac:dyDescent="0.3">
      <c r="B2" s="181" t="s">
        <v>464</v>
      </c>
    </row>
    <row r="4" spans="2:2" ht="15.6" x14ac:dyDescent="0.3">
      <c r="B4" s="178" t="s">
        <v>449</v>
      </c>
    </row>
    <row r="5" spans="2:2" ht="15.6" x14ac:dyDescent="0.3">
      <c r="B5" s="178" t="s">
        <v>450</v>
      </c>
    </row>
    <row r="6" spans="2:2" ht="15.6" x14ac:dyDescent="0.3">
      <c r="B6" s="178" t="s">
        <v>451</v>
      </c>
    </row>
    <row r="7" spans="2:2" ht="15.6" x14ac:dyDescent="0.3">
      <c r="B7" s="178" t="s">
        <v>452</v>
      </c>
    </row>
    <row r="8" spans="2:2" ht="15.6" x14ac:dyDescent="0.3">
      <c r="B8" s="178" t="s">
        <v>453</v>
      </c>
    </row>
    <row r="9" spans="2:2" ht="15.6" x14ac:dyDescent="0.3">
      <c r="B9" s="178" t="s">
        <v>454</v>
      </c>
    </row>
    <row r="10" spans="2:2" ht="15.6" x14ac:dyDescent="0.3">
      <c r="B10" s="178" t="s">
        <v>455</v>
      </c>
    </row>
    <row r="11" spans="2:2" ht="15.6" x14ac:dyDescent="0.3">
      <c r="B11" s="178" t="s">
        <v>456</v>
      </c>
    </row>
    <row r="12" spans="2:2" ht="15.6" x14ac:dyDescent="0.3">
      <c r="B12" s="178" t="s">
        <v>457</v>
      </c>
    </row>
    <row r="13" spans="2:2" ht="15.6" x14ac:dyDescent="0.3">
      <c r="B13" s="178" t="s">
        <v>458</v>
      </c>
    </row>
    <row r="14" spans="2:2" ht="15.6" x14ac:dyDescent="0.3">
      <c r="B14" s="179" t="s">
        <v>463</v>
      </c>
    </row>
    <row r="15" spans="2:2" ht="15.6" x14ac:dyDescent="0.3">
      <c r="B15" s="178" t="s">
        <v>459</v>
      </c>
    </row>
    <row r="16" spans="2:2" ht="15.6" x14ac:dyDescent="0.3">
      <c r="B16" s="178" t="s">
        <v>460</v>
      </c>
    </row>
    <row r="17" spans="2:2" ht="15.6" x14ac:dyDescent="0.3">
      <c r="B17" s="178" t="s">
        <v>461</v>
      </c>
    </row>
    <row r="18" spans="2:2" ht="15.6" x14ac:dyDescent="0.3">
      <c r="B18" s="179" t="s">
        <v>462</v>
      </c>
    </row>
    <row r="19" spans="2:2" ht="15.6" x14ac:dyDescent="0.3">
      <c r="B19" s="18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6"/>
  <sheetViews>
    <sheetView workbookViewId="0">
      <selection activeCell="N22" sqref="N22"/>
    </sheetView>
  </sheetViews>
  <sheetFormatPr defaultColWidth="9.109375" defaultRowHeight="15.6" x14ac:dyDescent="0.3"/>
  <cols>
    <col min="1" max="1" width="9.109375" style="2"/>
    <col min="2" max="2" width="14.88671875" style="182" customWidth="1"/>
    <col min="3" max="3" width="8.33203125" style="182" customWidth="1"/>
    <col min="4" max="4" width="11.33203125" style="182" customWidth="1"/>
    <col min="5" max="5" width="6.109375" style="182" customWidth="1"/>
    <col min="6" max="6" width="10.33203125" style="182" customWidth="1"/>
    <col min="7" max="7" width="7.5546875" style="183" customWidth="1"/>
    <col min="8" max="8" width="9.109375" style="2"/>
    <col min="9" max="10" width="7.77734375" style="2" customWidth="1"/>
    <col min="11" max="11" width="5.77734375" style="2" customWidth="1"/>
    <col min="12" max="12" width="9.109375" style="2"/>
    <col min="13" max="13" width="7" style="2" customWidth="1"/>
    <col min="14" max="14" width="9.109375" style="2"/>
    <col min="15" max="15" width="15" style="2" customWidth="1"/>
    <col min="16" max="16" width="9.109375" style="2"/>
    <col min="17" max="17" width="5.6640625" style="2" customWidth="1"/>
    <col min="18" max="18" width="4.88671875" style="2" customWidth="1"/>
    <col min="19" max="19" width="6.21875" style="2" customWidth="1"/>
    <col min="20" max="20" width="5.109375" style="2" customWidth="1"/>
    <col min="21" max="21" width="7.33203125" style="2" customWidth="1"/>
    <col min="22" max="16384" width="9.109375" style="2"/>
  </cols>
  <sheetData>
    <row r="2" spans="1:22" s="11" customFormat="1" ht="52.8" x14ac:dyDescent="0.3">
      <c r="B2" s="189"/>
      <c r="C2" s="190" t="s">
        <v>468</v>
      </c>
      <c r="D2" s="191" t="s">
        <v>3</v>
      </c>
      <c r="E2" s="191" t="s">
        <v>5</v>
      </c>
      <c r="F2" s="191" t="s">
        <v>469</v>
      </c>
      <c r="G2" s="191" t="s">
        <v>470</v>
      </c>
      <c r="H2" s="191" t="s">
        <v>55</v>
      </c>
      <c r="I2" s="190" t="s">
        <v>77</v>
      </c>
      <c r="J2" s="191" t="s">
        <v>38</v>
      </c>
      <c r="K2" s="191" t="s">
        <v>11</v>
      </c>
      <c r="L2" s="191" t="s">
        <v>466</v>
      </c>
      <c r="M2" s="191" t="s">
        <v>471</v>
      </c>
      <c r="N2" s="191" t="s">
        <v>402</v>
      </c>
      <c r="O2" s="191" t="s">
        <v>358</v>
      </c>
      <c r="P2" s="191" t="s">
        <v>13</v>
      </c>
      <c r="Q2" s="191" t="s">
        <v>20</v>
      </c>
      <c r="R2" s="191" t="s">
        <v>14</v>
      </c>
      <c r="S2" s="191" t="s">
        <v>9</v>
      </c>
      <c r="T2" s="190" t="s">
        <v>472</v>
      </c>
      <c r="U2" s="190" t="s">
        <v>29</v>
      </c>
      <c r="V2" s="192" t="s">
        <v>23</v>
      </c>
    </row>
    <row r="3" spans="1:22" x14ac:dyDescent="0.25">
      <c r="B3" s="188" t="s">
        <v>294</v>
      </c>
      <c r="C3" s="190">
        <v>38</v>
      </c>
      <c r="D3" s="190">
        <v>3</v>
      </c>
      <c r="E3" s="190">
        <v>3</v>
      </c>
      <c r="F3" s="190"/>
      <c r="G3" s="190">
        <v>1</v>
      </c>
      <c r="H3" s="190">
        <v>1</v>
      </c>
      <c r="I3" s="190">
        <v>1</v>
      </c>
      <c r="J3" s="190">
        <v>1</v>
      </c>
      <c r="K3" s="190">
        <v>1</v>
      </c>
      <c r="L3" s="190">
        <v>1</v>
      </c>
      <c r="M3" s="190">
        <v>1</v>
      </c>
      <c r="N3" s="190"/>
      <c r="O3" s="190"/>
      <c r="P3" s="190">
        <v>1</v>
      </c>
      <c r="Q3" s="190"/>
      <c r="R3" s="190"/>
      <c r="S3" s="190">
        <v>1</v>
      </c>
      <c r="T3" s="190"/>
      <c r="U3" s="190"/>
      <c r="V3" s="190">
        <v>1</v>
      </c>
    </row>
    <row r="4" spans="1:22" x14ac:dyDescent="0.25">
      <c r="B4" s="188" t="s">
        <v>295</v>
      </c>
      <c r="C4" s="190">
        <v>32</v>
      </c>
      <c r="D4" s="190">
        <v>1</v>
      </c>
      <c r="E4" s="190">
        <v>1</v>
      </c>
      <c r="F4" s="190"/>
      <c r="G4" s="190"/>
      <c r="H4" s="190"/>
      <c r="I4" s="190"/>
      <c r="J4" s="190"/>
      <c r="K4" s="190"/>
      <c r="L4" s="190"/>
      <c r="M4" s="190"/>
      <c r="N4" s="190"/>
      <c r="O4" s="190"/>
      <c r="P4" s="190"/>
      <c r="Q4" s="190">
        <v>2</v>
      </c>
      <c r="R4" s="190"/>
      <c r="S4" s="190">
        <v>1</v>
      </c>
      <c r="T4" s="190"/>
      <c r="U4" s="190"/>
      <c r="V4" s="190"/>
    </row>
    <row r="5" spans="1:22" x14ac:dyDescent="0.25">
      <c r="B5" s="188" t="s">
        <v>212</v>
      </c>
      <c r="C5" s="190">
        <v>1</v>
      </c>
      <c r="D5" s="190"/>
      <c r="E5" s="190"/>
      <c r="F5" s="190"/>
      <c r="G5" s="190"/>
      <c r="H5" s="190">
        <v>1</v>
      </c>
      <c r="I5" s="190"/>
      <c r="J5" s="190">
        <v>1</v>
      </c>
      <c r="K5" s="190"/>
      <c r="L5" s="190"/>
      <c r="M5" s="190"/>
      <c r="N5" s="190"/>
      <c r="O5" s="190"/>
      <c r="P5" s="190"/>
      <c r="Q5" s="190"/>
      <c r="R5" s="190">
        <v>1</v>
      </c>
      <c r="S5" s="190"/>
      <c r="T5" s="190"/>
      <c r="U5" s="190">
        <v>1</v>
      </c>
      <c r="V5" s="190"/>
    </row>
    <row r="6" spans="1:22" x14ac:dyDescent="0.25">
      <c r="B6" s="188" t="s">
        <v>467</v>
      </c>
      <c r="C6" s="190">
        <v>10</v>
      </c>
      <c r="D6" s="190"/>
      <c r="E6" s="190"/>
      <c r="F6" s="190">
        <v>1</v>
      </c>
      <c r="G6" s="190"/>
      <c r="H6" s="190"/>
      <c r="I6" s="190"/>
      <c r="J6" s="190"/>
      <c r="K6" s="190">
        <v>5</v>
      </c>
      <c r="L6" s="190">
        <v>1</v>
      </c>
      <c r="M6" s="190"/>
      <c r="N6" s="190">
        <v>1</v>
      </c>
      <c r="O6" s="190">
        <v>2</v>
      </c>
      <c r="P6" s="190">
        <v>4</v>
      </c>
      <c r="Q6" s="190"/>
      <c r="R6" s="190"/>
      <c r="S6" s="190">
        <v>4</v>
      </c>
      <c r="T6" s="190">
        <v>3</v>
      </c>
      <c r="U6" s="190"/>
      <c r="V6" s="190">
        <v>1</v>
      </c>
    </row>
    <row r="10" spans="1:22" s="5" customFormat="1" x14ac:dyDescent="0.3">
      <c r="A10" s="2"/>
      <c r="B10" s="182"/>
      <c r="C10" s="182"/>
      <c r="D10" s="182"/>
      <c r="E10" s="182"/>
      <c r="F10" s="182"/>
      <c r="G10" s="185"/>
    </row>
    <row r="34" spans="1:7" x14ac:dyDescent="0.3">
      <c r="A34" s="5"/>
      <c r="B34" s="184"/>
      <c r="C34" s="184"/>
      <c r="D34" s="184"/>
      <c r="E34" s="184"/>
      <c r="F34" s="184"/>
    </row>
    <row r="35" spans="1:7" x14ac:dyDescent="0.3">
      <c r="A35" s="5"/>
      <c r="B35" s="184"/>
      <c r="C35" s="184"/>
      <c r="D35" s="184"/>
      <c r="E35" s="184"/>
      <c r="F35" s="184"/>
    </row>
    <row r="36" spans="1:7" x14ac:dyDescent="0.3">
      <c r="A36" s="5"/>
      <c r="B36" s="184"/>
      <c r="C36" s="184"/>
      <c r="D36" s="184"/>
      <c r="E36" s="184"/>
      <c r="F36" s="184"/>
    </row>
    <row r="38" spans="1:7" s="5" customFormat="1" x14ac:dyDescent="0.3">
      <c r="A38" s="2"/>
      <c r="B38" s="182"/>
      <c r="C38" s="182"/>
      <c r="D38" s="182"/>
      <c r="E38" s="182"/>
      <c r="F38" s="182"/>
      <c r="G38" s="185"/>
    </row>
    <row r="39" spans="1:7" s="5" customFormat="1" x14ac:dyDescent="0.3">
      <c r="B39" s="184"/>
      <c r="C39" s="184"/>
      <c r="D39" s="184"/>
      <c r="E39" s="184"/>
      <c r="F39" s="184"/>
      <c r="G39" s="185"/>
    </row>
    <row r="40" spans="1:7" s="5" customFormat="1" x14ac:dyDescent="0.3">
      <c r="A40" s="2"/>
      <c r="B40" s="182"/>
      <c r="C40" s="182"/>
      <c r="D40" s="182"/>
      <c r="E40" s="182"/>
      <c r="F40" s="182"/>
      <c r="G40" s="185"/>
    </row>
    <row r="43" spans="1:7" s="5" customFormat="1" x14ac:dyDescent="0.3">
      <c r="B43" s="184"/>
      <c r="C43" s="184"/>
      <c r="D43" s="184"/>
      <c r="E43" s="184"/>
      <c r="F43" s="184"/>
      <c r="G43" s="185"/>
    </row>
    <row r="44" spans="1:7" x14ac:dyDescent="0.3">
      <c r="A44" s="5"/>
      <c r="B44" s="184"/>
      <c r="C44" s="184"/>
      <c r="D44" s="184"/>
      <c r="E44" s="184"/>
      <c r="F44" s="184"/>
    </row>
    <row r="45" spans="1:7" x14ac:dyDescent="0.3">
      <c r="A45" s="5"/>
      <c r="B45" s="184"/>
      <c r="C45" s="184"/>
      <c r="D45" s="184"/>
      <c r="E45" s="184"/>
      <c r="F45" s="184"/>
    </row>
    <row r="46" spans="1:7" x14ac:dyDescent="0.3">
      <c r="A46" s="5"/>
      <c r="B46" s="184"/>
      <c r="C46" s="184"/>
      <c r="D46" s="184"/>
      <c r="E46" s="184"/>
      <c r="F46" s="184"/>
    </row>
    <row r="47" spans="1:7" s="5" customFormat="1" x14ac:dyDescent="0.3">
      <c r="B47" s="184"/>
      <c r="C47" s="184"/>
      <c r="D47" s="184"/>
      <c r="E47" s="184"/>
      <c r="F47" s="184"/>
      <c r="G47" s="185"/>
    </row>
    <row r="48" spans="1:7" s="5" customFormat="1" x14ac:dyDescent="0.3">
      <c r="B48" s="184"/>
      <c r="C48" s="184"/>
      <c r="D48" s="184"/>
      <c r="E48" s="184"/>
      <c r="F48" s="184"/>
      <c r="G48" s="185"/>
    </row>
    <row r="49" spans="1:7" s="5" customFormat="1" x14ac:dyDescent="0.3">
      <c r="B49" s="184"/>
      <c r="C49" s="184"/>
      <c r="D49" s="184"/>
      <c r="E49" s="184"/>
      <c r="F49" s="184"/>
      <c r="G49" s="185"/>
    </row>
    <row r="50" spans="1:7" s="5" customFormat="1" x14ac:dyDescent="0.3">
      <c r="B50" s="184"/>
      <c r="C50" s="184"/>
      <c r="D50" s="184"/>
      <c r="E50" s="184"/>
      <c r="F50" s="184"/>
      <c r="G50" s="185"/>
    </row>
    <row r="51" spans="1:7" s="5" customFormat="1" x14ac:dyDescent="0.3">
      <c r="A51" s="2"/>
      <c r="B51" s="182"/>
      <c r="C51" s="182"/>
      <c r="D51" s="182"/>
      <c r="E51" s="182"/>
      <c r="F51" s="182"/>
      <c r="G51" s="185"/>
    </row>
    <row r="52" spans="1:7" s="5" customFormat="1" x14ac:dyDescent="0.3">
      <c r="A52" s="10"/>
      <c r="B52" s="186"/>
      <c r="C52" s="186"/>
      <c r="D52" s="186"/>
      <c r="E52" s="186"/>
      <c r="F52" s="186"/>
      <c r="G52" s="185"/>
    </row>
    <row r="53" spans="1:7" s="5" customFormat="1" x14ac:dyDescent="0.3">
      <c r="A53" s="2"/>
      <c r="B53" s="182"/>
      <c r="C53" s="182"/>
      <c r="D53" s="182"/>
      <c r="E53" s="182"/>
      <c r="F53" s="182"/>
      <c r="G53" s="185"/>
    </row>
    <row r="54" spans="1:7" s="5" customFormat="1" x14ac:dyDescent="0.3">
      <c r="A54" s="2"/>
      <c r="B54" s="182"/>
      <c r="C54" s="182"/>
      <c r="D54" s="182"/>
      <c r="E54" s="182"/>
      <c r="F54" s="182"/>
      <c r="G54" s="185"/>
    </row>
    <row r="56" spans="1:7" s="10" customFormat="1" x14ac:dyDescent="0.3">
      <c r="A56" s="2"/>
      <c r="B56" s="182"/>
      <c r="C56" s="182"/>
      <c r="D56" s="182"/>
      <c r="E56" s="182"/>
      <c r="F56" s="182"/>
      <c r="G56" s="18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Акт. перечень</vt:lpstr>
      <vt:lpstr>Деньги</vt:lpstr>
      <vt:lpstr>По направлениям</vt:lpstr>
      <vt:lpstr>Сравнение с первым Перечнем</vt:lpstr>
      <vt:lpstr>Новые меры</vt:lpstr>
      <vt:lpstr>Анализ</vt:lpstr>
      <vt:lpstr>Сопоставление нумераций</vt:lpstr>
      <vt:lpstr>По отраслям пром.</vt:lpstr>
      <vt:lpstr>График</vt:lpstr>
      <vt:lpstr>'Новые меры'!Par0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Подшивалов Евгений Николаевич</dc:creator>
  <cp:lastModifiedBy>Алексеев Сергей Олегович</cp:lastModifiedBy>
  <cp:lastPrinted>2018-04-26T10:19:37Z</cp:lastPrinted>
  <dcterms:created xsi:type="dcterms:W3CDTF">2016-06-02T13:52:16Z</dcterms:created>
  <dcterms:modified xsi:type="dcterms:W3CDTF">2018-05-23T01:01:57Z</dcterms:modified>
</cp:coreProperties>
</file>